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por\DOSSIERS_PEDAGOGICOS\Dossier_PEDAG_2018_2019\Acd_apps\new\"/>
    </mc:Choice>
  </mc:AlternateContent>
  <xr:revisionPtr revIDLastSave="0" documentId="13_ncr:1_{8CD2C68B-B828-469C-987C-7F6F47085432}" xr6:coauthVersionLast="37" xr6:coauthVersionMax="37" xr10:uidLastSave="{00000000-0000-0000-0000-000000000000}"/>
  <bookViews>
    <workbookView xWindow="0" yWindow="0" windowWidth="19200" windowHeight="11025" tabRatio="500" activeTab="3" xr2:uid="{00000000-000D-0000-FFFF-FFFF00000000}"/>
  </bookViews>
  <sheets>
    <sheet name="Overview" sheetId="1" r:id="rId1"/>
    <sheet name="Final Scores" sheetId="2" r:id="rId2"/>
    <sheet name="Question Summary" sheetId="3" r:id="rId3"/>
    <sheet name="Question 1" sheetId="5" r:id="rId4"/>
    <sheet name="Question 2" sheetId="6" r:id="rId5"/>
    <sheet name="Question 3" sheetId="7" r:id="rId6"/>
    <sheet name="Question 4" sheetId="8" r:id="rId7"/>
    <sheet name="Question 5" sheetId="9" r:id="rId8"/>
    <sheet name="Question 6" sheetId="10" r:id="rId9"/>
    <sheet name="Question 7" sheetId="11" r:id="rId10"/>
    <sheet name="RawReportData Data" sheetId="13" r:id="rId1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36" i="13" l="1"/>
  <c r="L36" i="13"/>
  <c r="M35" i="13"/>
  <c r="L35" i="13"/>
  <c r="M34" i="13"/>
  <c r="L34" i="13"/>
  <c r="M33" i="13"/>
  <c r="L33" i="13"/>
  <c r="M32" i="13"/>
  <c r="L32" i="13"/>
  <c r="M31" i="13"/>
  <c r="L31" i="13"/>
  <c r="M30" i="13"/>
  <c r="L30" i="13"/>
  <c r="M29" i="13"/>
  <c r="L29" i="13"/>
  <c r="M28" i="13"/>
  <c r="L28" i="13"/>
  <c r="M27" i="13"/>
  <c r="L27" i="13"/>
  <c r="M26" i="13"/>
  <c r="L26" i="13"/>
  <c r="M25" i="13"/>
  <c r="L25" i="13"/>
  <c r="M24" i="13"/>
  <c r="L24" i="13"/>
  <c r="M23" i="13"/>
  <c r="L23" i="13"/>
  <c r="M22" i="13"/>
  <c r="L22" i="13"/>
  <c r="M21" i="13"/>
  <c r="L21" i="13"/>
  <c r="M20" i="13"/>
  <c r="L20" i="13"/>
  <c r="M19" i="13"/>
  <c r="L19" i="13"/>
  <c r="M18" i="13"/>
  <c r="L18" i="13"/>
  <c r="M17" i="13"/>
  <c r="L17" i="13"/>
  <c r="M16" i="13"/>
  <c r="L16" i="13"/>
  <c r="M15" i="13"/>
  <c r="L15" i="13"/>
  <c r="M14" i="13"/>
  <c r="L14" i="13"/>
  <c r="M13" i="13"/>
  <c r="L13" i="13"/>
  <c r="M12" i="13"/>
  <c r="L12" i="13"/>
  <c r="M11" i="13"/>
  <c r="L11" i="13"/>
  <c r="M10" i="13"/>
  <c r="L10" i="13"/>
  <c r="M9" i="13"/>
  <c r="L9" i="13"/>
  <c r="M8" i="13"/>
  <c r="L8" i="13"/>
  <c r="M7" i="13"/>
  <c r="L7" i="13"/>
  <c r="M6" i="13"/>
  <c r="L6" i="13"/>
  <c r="M5" i="13"/>
  <c r="L5" i="13"/>
  <c r="M4" i="13"/>
  <c r="L4" i="13"/>
  <c r="M3" i="13"/>
  <c r="L3" i="13"/>
  <c r="M2" i="13"/>
  <c r="L2" i="13"/>
</calcChain>
</file>

<file path=xl/sharedStrings.xml><?xml version="1.0" encoding="utf-8"?>
<sst xmlns="http://schemas.openxmlformats.org/spreadsheetml/2006/main" count="848" uniqueCount="127">
  <si>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</si>
  <si>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</si>
  <si>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</si>
  <si>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</si>
  <si>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</si>
  <si>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</si>
  <si>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</si>
  <si>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</si>
  <si>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</si>
  <si>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</si>
  <si>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</si>
  <si>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</si>
  <si>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</si>
  <si>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</si>
  <si>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</si>
  <si>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</si>
  <si>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</si>
  <si>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</si>
  <si>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</si>
  <si>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</si>
  <si>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</si>
  <si>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</si>
  <si>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</si>
  <si>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</si>
  <si>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</si>
  <si>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</si>
  <si>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</si>
  <si>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</si>
  <si>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</si>
  <si>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</si>
  <si>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</si>
  <si>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</si>
  <si>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</si>
  <si>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</si>
  <si>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</si>
  <si>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</si>
  <si>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</si>
  <si>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</si>
  <si>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</si>
  <si>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</si>
  <si>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</si>
  <si>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</si>
  <si>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</si>
  <si>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</si>
  <si>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</si>
  <si>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</si>
  <si>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</si>
  <si>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</si>
  <si>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</si>
  <si>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</si>
  <si>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</si>
  <si>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</si>
  <si>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>As paisagens maravilha de Portugal</t>
  </si>
  <si>
    <t>19 May 2018</t>
  </si>
  <si>
    <t>mariahlbm123</t>
  </si>
  <si>
    <t>5 players</t>
  </si>
  <si>
    <t>7 of 7 questions</t>
  </si>
  <si>
    <t>Pedro</t>
  </si>
  <si>
    <t>Rui</t>
  </si>
  <si>
    <t>NETTA TOY</t>
  </si>
  <si>
    <t>RDS</t>
  </si>
  <si>
    <t>Vania e João</t>
  </si>
  <si>
    <t/>
  </si>
  <si>
    <t>Q1</t>
  </si>
  <si>
    <t>Qual o Parque Natural de que fala o texto e se observa na imagem?</t>
  </si>
  <si>
    <t>Q2</t>
  </si>
  <si>
    <t>Esta é a mais antiga área protegida em Portugal Continental, é o</t>
  </si>
  <si>
    <t>Q3</t>
  </si>
  <si>
    <t xml:space="preserve">Arquipélago formado por ilhas e recifes costeiros ao largo de Peniche na plataforma continental </t>
  </si>
  <si>
    <t>Q4</t>
  </si>
  <si>
    <t>Que floresta de Portugal é Património da Humanidade?</t>
  </si>
  <si>
    <t>Q5</t>
  </si>
  <si>
    <t>No fundo da caldeira abre-se um túnel e uma enorme gruta.Em que ilha se localiza esta furna?</t>
  </si>
  <si>
    <t>Q6</t>
  </si>
  <si>
    <t>Garganta epigénica onde o rio corre entre gigantes quartzíticos. Como se designa usualmente?</t>
  </si>
  <si>
    <t>Q7</t>
  </si>
  <si>
    <t>Como se designam as áreas de abatimento da chaminé de um vulcão?</t>
  </si>
  <si>
    <t>Parque Natural do Sudoeste Alentejano</t>
  </si>
  <si>
    <t>Parque Nacional da Peneda-Gerês</t>
  </si>
  <si>
    <t>Berlengas</t>
  </si>
  <si>
    <t>Laurissilva</t>
  </si>
  <si>
    <t>Terceira</t>
  </si>
  <si>
    <t>Portas de Ródão</t>
  </si>
  <si>
    <t>Caldeiras</t>
  </si>
  <si>
    <t>Parque Natural da Serra da Arrábida</t>
  </si>
  <si>
    <t>Mata do Buçaco</t>
  </si>
  <si>
    <t>Pico</t>
  </si>
  <si>
    <t>Parque Natural da Peneda-Gerês</t>
  </si>
  <si>
    <t>S. Miguel</t>
  </si>
  <si>
    <t>Portadas do rio</t>
  </si>
  <si>
    <t>20 seconds</t>
  </si>
  <si>
    <t>"Parque Natural da Serra da Estrela"</t>
  </si>
  <si>
    <t>"Parque Natural da Serra da Arrábida"</t>
  </si>
  <si>
    <t>"Parque Natural do Sudoeste Alentejano"</t>
  </si>
  <si>
    <t>"Parque Natural de Sintra - Cascais"</t>
  </si>
  <si>
    <t>✘</t>
  </si>
  <si>
    <t>✔︎</t>
  </si>
  <si>
    <t>"Parque Natural da Peneda-Gerês"</t>
  </si>
  <si>
    <t>"Parque Natural de Montesinho"</t>
  </si>
  <si>
    <t>"Parque Nacional da Peneda-Gerês"</t>
  </si>
  <si>
    <t>"Farilhões"</t>
  </si>
  <si>
    <t>"Selvagens"</t>
  </si>
  <si>
    <t>"Berlengas"</t>
  </si>
  <si>
    <t>"Açores"</t>
  </si>
  <si>
    <t>"Laurissilva"</t>
  </si>
  <si>
    <t>"Mata do Buçaco"</t>
  </si>
  <si>
    <t>"Montado"</t>
  </si>
  <si>
    <t>"Soutos de Montesinho"</t>
  </si>
  <si>
    <t>Graciosa</t>
  </si>
  <si>
    <t>"S. Miguel"</t>
  </si>
  <si>
    <t>"Pico"</t>
  </si>
  <si>
    <t>"Graciosa"</t>
  </si>
  <si>
    <t>"Terceira"</t>
  </si>
  <si>
    <t>"Olhos de Água"</t>
  </si>
  <si>
    <t>"Portadas do rio"</t>
  </si>
  <si>
    <t>"Ressurgência"</t>
  </si>
  <si>
    <t>"Portas de Ródão"</t>
  </si>
  <si>
    <t>"Lagoa das Sete Cidades"</t>
  </si>
  <si>
    <t>"Lagoa das Furnas"</t>
  </si>
  <si>
    <t>"Caldeiras"</t>
  </si>
  <si>
    <t>"Lagoa do Fogo"</t>
  </si>
  <si>
    <t>Correct</t>
  </si>
  <si>
    <t>Incorrect</t>
  </si>
  <si>
    <t>RM</t>
  </si>
  <si>
    <t>R</t>
  </si>
  <si>
    <t>JM</t>
  </si>
  <si>
    <t>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</si>
</sst>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&quot; points&quot;"/>
    <numFmt numFmtId="165" formatCode="0.00&quot; out of 5&quot;"/>
    <numFmt numFmtId="166" formatCode="0.00%&quot; Yes&quot;"/>
    <numFmt numFmtId="167" formatCode="0.00%&quot; No&quot;"/>
    <numFmt numFmtId="168" formatCode="0.00%&quot; Positive&quot;"/>
    <numFmt numFmtId="169" formatCode="0.00%&quot; Neutral&quot;"/>
    <numFmt numFmtId="170" formatCode="0.00%&quot; Negative&quot;"/>
  </numFmts>
  <fonts count="15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2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4.0999999999999996"/>
      <color rgb="FF000000"/>
      <name val=".Helvetica Neue DeskInterface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FF3355"/>
        <bgColor rgb="FFB2B2B2"/>
      </patternFill>
    </fill>
    <fill>
      <patternFill patternType="solid">
        <fgColor rgb="FF66BF39"/>
        <bgColor rgb="FFB2B2B2"/>
      </patternFill>
    </fill>
    <fill>
      <patternFill patternType="solid">
        <fgColor rgb="FFFF3355"/>
        <bgColor rgb="FFF4F4F4"/>
      </patternFill>
    </fill>
    <fill>
      <patternFill patternType="solid">
        <fgColor rgb="FF66BF39"/>
        <bgColor rgb="FFF4F4F4"/>
      </patternFill>
    </fill>
  </fills>
  <borders count="12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2B2B2"/>
      </left>
      <right/>
      <top style="hair">
        <color rgb="FFB2B2B2"/>
      </top>
      <bottom style="hair">
        <color rgb="FFB2B2B2"/>
      </bottom>
      <diagonal/>
    </border>
    <border>
      <left/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 style="hair">
        <color rgb="FFB2B2B2"/>
      </top>
      <bottom style="hair">
        <color rgb="FFB2B2B2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</borders>
  <cellStyleXfs count="1">
    <xf numFmtId="0" fontId="0" fillId="0" borderId="0">
      <alignment horizontal="left"/>
    </xf>
  </cellStyleXfs>
  <cellXfs count="61">
    <xf numFmtId="0" fontId="0" fillId="0" borderId="0" xfId="0">
      <alignment horizontal="left"/>
    </xf>
    <xf numFmtId="0" fontId="3" fillId="4" borderId="2" xfId="0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9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70" fontId="3" fillId="6" borderId="2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10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10" fillId="8" borderId="2" xfId="0" applyNumberFormat="1" applyFont="1" applyFill="1" applyBorder="1" applyAlignment="1" applyProtection="1">
      <alignment horizontal="center" vertical="center"/>
    </xf>
    <xf numFmtId="49" fontId="11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2" fillId="10" borderId="2" xfId="0" applyNumberFormat="1" applyFont="1" applyFill="1" applyBorder="1" applyAlignment="1" applyProtection="1">
      <alignment horizontal="center" wrapText="1"/>
    </xf>
    <xf numFmtId="49" fontId="13" fillId="11" borderId="2" xfId="0" applyNumberFormat="1" applyFont="1" applyFill="1" applyBorder="1" applyAlignment="1" applyProtection="1">
      <alignment horizontal="center" vertical="top"/>
    </xf>
    <xf numFmtId="49" fontId="3" fillId="4" borderId="6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left" vertical="center"/>
    </xf>
    <xf numFmtId="49" fontId="3" fillId="4" borderId="8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right" vertical="center"/>
    </xf>
    <xf numFmtId="1" fontId="3" fillId="4" borderId="9" xfId="0" applyNumberFormat="1" applyFont="1" applyFill="1" applyBorder="1" applyAlignment="1" applyProtection="1">
      <alignment horizontal="left" vertical="center"/>
    </xf>
    <xf numFmtId="1" fontId="3" fillId="4" borderId="7" xfId="0" applyNumberFormat="1" applyFont="1" applyFill="1" applyBorder="1" applyAlignment="1" applyProtection="1">
      <alignment horizontal="right" vertical="center"/>
    </xf>
    <xf numFmtId="2" fontId="3" fillId="4" borderId="9" xfId="0" applyNumberFormat="1" applyFont="1" applyFill="1" applyBorder="1" applyAlignment="1" applyProtection="1">
      <alignment horizontal="left" vertical="center"/>
    </xf>
    <xf numFmtId="2" fontId="3" fillId="4" borderId="7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horizontal="left"/>
    </xf>
    <xf numFmtId="49" fontId="8" fillId="7" borderId="3" xfId="0" applyNumberFormat="1" applyFont="1" applyFill="1" applyBorder="1" applyAlignment="1" applyProtection="1">
      <alignment horizontal="left" vertical="center"/>
    </xf>
    <xf numFmtId="49" fontId="9" fillId="12" borderId="10" xfId="0" applyNumberFormat="1" applyFont="1" applyFill="1" applyBorder="1" applyAlignment="1">
      <alignment horizontal="center" vertical="center" wrapText="1"/>
    </xf>
    <xf numFmtId="49" fontId="9" fillId="13" borderId="10" xfId="0" applyNumberFormat="1" applyFont="1" applyFill="1" applyBorder="1" applyAlignment="1">
      <alignment horizontal="center" vertical="center" wrapText="1"/>
    </xf>
    <xf numFmtId="49" fontId="9" fillId="13" borderId="11" xfId="0" applyNumberFormat="1" applyFont="1" applyFill="1" applyBorder="1" applyAlignment="1">
      <alignment horizontal="center" vertical="center" wrapText="1"/>
    </xf>
    <xf numFmtId="49" fontId="9" fillId="12" borderId="11" xfId="0" applyNumberFormat="1" applyFont="1" applyFill="1" applyBorder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15" borderId="10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8"/>
  <sheetViews>
    <sheetView showGridLines="0" zoomScaleNormal="100" workbookViewId="0">
      <selection sqref="A1:H1"/>
    </sheetView>
  </sheetViews>
  <sheetFormatPr defaultRowHeight="18"/>
  <cols>
    <col min="1" max="1" width="42.453125" collapsed="1"/>
    <col min="2" max="2" width="6.81640625" collapsed="1"/>
    <col min="3" max="3" width="4.54296875" collapsed="1"/>
    <col min="4" max="4" width="22.26953125" collapsed="1"/>
    <col min="5" max="5" width="4.6328125" collapsed="1"/>
    <col min="6" max="6" width="21.26953125" collapsed="1"/>
    <col min="7" max="7" width="3.90625" collapsed="1"/>
    <col min="8" max="8" width="21.6328125" collapsed="1"/>
    <col min="9" max="1025" width="10.36328125" collapsed="1"/>
  </cols>
  <sheetData>
    <row r="1" spans="1:8" ht="32.450000000000003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6.1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4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6.1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6.1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26.1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>
      <c r="A8" s="10" t="s">
        <v>5</v>
      </c>
      <c r="B8" s="10"/>
      <c r="C8" s="9">
        <v>0.62857145071029663</v>
      </c>
      <c r="D8" s="9"/>
      <c r="E8" s="9"/>
      <c r="F8" s="9"/>
      <c r="G8" s="9"/>
      <c r="H8" s="9"/>
    </row>
    <row r="9" spans="1:8" ht="26.1" customHeight="1">
      <c r="A9" s="10" t="s">
        <v>6</v>
      </c>
      <c r="B9" s="10"/>
      <c r="C9" s="9">
        <v>0.37142857909202576</v>
      </c>
      <c r="D9" s="9"/>
      <c r="E9" s="9"/>
      <c r="F9" s="9"/>
      <c r="G9" s="9"/>
      <c r="H9" s="9"/>
    </row>
    <row r="10" spans="1:8" ht="26.1" customHeight="1">
      <c r="A10" s="10" t="s">
        <v>7</v>
      </c>
      <c r="B10" s="10"/>
      <c r="C10" s="8">
        <v>4149.2001953125</v>
      </c>
      <c r="D10" s="8"/>
      <c r="E10" s="8"/>
      <c r="F10" s="8"/>
      <c r="G10" s="8"/>
      <c r="H10" s="8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>
      <c r="A13" s="10" t="s">
        <v>9</v>
      </c>
      <c r="B13" s="10"/>
      <c r="C13" s="7">
        <v>0</v>
      </c>
      <c r="D13" s="7"/>
      <c r="E13" s="7"/>
      <c r="F13" s="7"/>
      <c r="G13" s="7"/>
      <c r="H13" s="7"/>
    </row>
    <row r="14" spans="1:8" ht="26.1" customHeight="1">
      <c r="A14" s="10" t="s">
        <v>10</v>
      </c>
      <c r="B14" s="10"/>
      <c r="C14" s="6">
        <v>0</v>
      </c>
      <c r="D14" s="6"/>
      <c r="E14" s="5">
        <v>0</v>
      </c>
      <c r="F14" s="5"/>
      <c r="G14" s="7"/>
      <c r="H14" s="7"/>
    </row>
    <row r="15" spans="1:8" ht="25.35" customHeight="1">
      <c r="A15" s="10" t="s">
        <v>11</v>
      </c>
      <c r="B15" s="10"/>
      <c r="C15" s="6">
        <v>0</v>
      </c>
      <c r="D15" s="6"/>
      <c r="E15" s="5">
        <v>0</v>
      </c>
      <c r="F15" s="5"/>
      <c r="G15" s="7"/>
      <c r="H15" s="7"/>
    </row>
    <row r="16" spans="1:8" ht="25.35" customHeight="1">
      <c r="A16" s="10" t="s">
        <v>12</v>
      </c>
      <c r="B16" s="10"/>
      <c r="C16" s="19" t="s">
        <v>13</v>
      </c>
      <c r="D16" s="20">
        <v>0</v>
      </c>
      <c r="E16" s="21" t="s">
        <v>13</v>
      </c>
      <c r="F16" s="22">
        <v>0</v>
      </c>
      <c r="G16" s="23" t="s">
        <v>13</v>
      </c>
      <c r="H16" s="24">
        <v>0</v>
      </c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 ht="29.65" customHeight="1">
      <c r="A18" s="4" t="s">
        <v>14</v>
      </c>
      <c r="B18" s="4"/>
      <c r="C18" s="4"/>
      <c r="D18" s="4"/>
      <c r="E18" s="4"/>
      <c r="F18" s="4"/>
      <c r="G18" s="4"/>
      <c r="H18" s="4"/>
    </row>
  </sheetData>
  <mergeCells count="28">
    <mergeCell ref="A16:B16"/>
    <mergeCell ref="A17:H17"/>
    <mergeCell ref="A18:H18"/>
    <mergeCell ref="A14:B14"/>
    <mergeCell ref="C14:D14"/>
    <mergeCell ref="E14:F14"/>
    <mergeCell ref="G14:H14"/>
    <mergeCell ref="A15:B15"/>
    <mergeCell ref="C15:D15"/>
    <mergeCell ref="E15:F15"/>
    <mergeCell ref="G15:H15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21"/>
  <sheetViews>
    <sheetView showGridLines="0" topLeftCell="A7" zoomScaleNormal="100" workbookViewId="0">
      <selection activeCell="A19" sqref="A19"/>
    </sheetView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75</v>
      </c>
      <c r="B2" s="11" t="s">
        <v>76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83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90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117</v>
      </c>
      <c r="E8" s="35" t="s">
        <v>44</v>
      </c>
      <c r="F8" s="36" t="s">
        <v>118</v>
      </c>
      <c r="G8" s="37" t="s">
        <v>45</v>
      </c>
      <c r="H8" s="36" t="s">
        <v>119</v>
      </c>
      <c r="I8" s="38" t="s">
        <v>46</v>
      </c>
      <c r="J8" s="36" t="s">
        <v>120</v>
      </c>
    </row>
    <row r="9" spans="1:11" ht="25.35" customHeight="1">
      <c r="A9" s="10" t="s">
        <v>47</v>
      </c>
      <c r="B9" s="10"/>
      <c r="C9" s="54" t="s">
        <v>95</v>
      </c>
      <c r="D9" s="55"/>
      <c r="E9" s="54" t="s">
        <v>95</v>
      </c>
      <c r="F9" s="55"/>
      <c r="G9" s="56" t="s">
        <v>96</v>
      </c>
      <c r="H9" s="55"/>
      <c r="I9" s="54" t="s">
        <v>95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5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2.9352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96</v>
      </c>
      <c r="D15" s="41" t="s">
        <v>83</v>
      </c>
      <c r="E15" s="42">
        <v>1008</v>
      </c>
      <c r="F15" s="43"/>
      <c r="G15" s="44">
        <v>3691</v>
      </c>
      <c r="H15" s="45"/>
      <c r="I15" s="46">
        <v>3.67</v>
      </c>
      <c r="J15" s="47"/>
      <c r="K15" s="48" t="s">
        <v>62</v>
      </c>
    </row>
    <row r="16" spans="1:11" ht="38.1" customHeight="1">
      <c r="A16" s="39" t="s">
        <v>123</v>
      </c>
      <c r="B16" s="40"/>
      <c r="C16" s="52" t="s">
        <v>96</v>
      </c>
      <c r="D16" s="41" t="s">
        <v>83</v>
      </c>
      <c r="E16" s="42">
        <v>1040</v>
      </c>
      <c r="F16" s="43"/>
      <c r="G16" s="44">
        <v>5026</v>
      </c>
      <c r="H16" s="45"/>
      <c r="I16" s="46">
        <v>2.411</v>
      </c>
      <c r="J16" s="47"/>
      <c r="K16" s="48" t="s">
        <v>62</v>
      </c>
    </row>
    <row r="17" spans="1:11" ht="38.1" customHeight="1">
      <c r="A17" s="39" t="s">
        <v>60</v>
      </c>
      <c r="B17" s="40"/>
      <c r="C17" s="52" t="s">
        <v>96</v>
      </c>
      <c r="D17" s="41" t="s">
        <v>83</v>
      </c>
      <c r="E17" s="42">
        <v>1027</v>
      </c>
      <c r="F17" s="43"/>
      <c r="G17" s="44">
        <v>3668</v>
      </c>
      <c r="H17" s="45"/>
      <c r="I17" s="46">
        <v>2.903</v>
      </c>
      <c r="J17" s="47"/>
      <c r="K17" s="48" t="s">
        <v>62</v>
      </c>
    </row>
    <row r="18" spans="1:11" ht="38.1" customHeight="1">
      <c r="A18" s="39" t="s">
        <v>124</v>
      </c>
      <c r="B18" s="40"/>
      <c r="C18" s="52" t="s">
        <v>96</v>
      </c>
      <c r="D18" s="41" t="s">
        <v>83</v>
      </c>
      <c r="E18" s="42">
        <v>1013</v>
      </c>
      <c r="F18" s="43"/>
      <c r="G18" s="44">
        <v>4780</v>
      </c>
      <c r="H18" s="45"/>
      <c r="I18" s="46">
        <v>3.4860000000000002</v>
      </c>
      <c r="J18" s="47"/>
      <c r="K18" s="48" t="s">
        <v>62</v>
      </c>
    </row>
    <row r="19" spans="1:11" ht="38.1" customHeight="1">
      <c r="A19" s="39" t="s">
        <v>126</v>
      </c>
      <c r="B19" s="40"/>
      <c r="C19" s="52" t="s">
        <v>96</v>
      </c>
      <c r="D19" s="41" t="s">
        <v>83</v>
      </c>
      <c r="E19" s="42">
        <v>945</v>
      </c>
      <c r="F19" s="43"/>
      <c r="G19" s="44">
        <v>3581</v>
      </c>
      <c r="H19" s="45"/>
      <c r="I19" s="46">
        <v>2.206</v>
      </c>
      <c r="J19" s="47"/>
      <c r="K19" s="48" t="s">
        <v>62</v>
      </c>
    </row>
    <row r="20" spans="1:11" ht="17.4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1" ht="26.1" customHeight="1">
      <c r="A21" s="49" t="s">
        <v>14</v>
      </c>
      <c r="B21" s="25"/>
      <c r="C21" s="25"/>
      <c r="D21" s="25"/>
      <c r="E21" s="25"/>
      <c r="F21" s="25"/>
      <c r="G21" s="25"/>
      <c r="H21" s="25"/>
      <c r="I21" s="25"/>
      <c r="J21" s="25"/>
    </row>
  </sheetData>
  <mergeCells count="34">
    <mergeCell ref="A20:J20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34" zoomScaleNormal="100" workbookViewId="0"/>
  </sheetViews>
  <sheetFormatPr defaultRowHeight="18"/>
  <cols>
    <col min="1" max="1" width="11.08984375" collapsed="1"/>
    <col min="2" max="2" width="61.08984375" collapsed="1"/>
    <col min="3" max="5" width="31.6328125" collapsed="1"/>
    <col min="6" max="6" width="31.7265625" collapsed="1"/>
    <col min="7" max="7" width="31.36328125" collapsed="1"/>
    <col min="8" max="8" width="19.54296875" collapsed="1"/>
    <col min="9" max="9" width="38.54296875" collapsed="1"/>
    <col min="10" max="10" width="33.6328125" collapsed="1"/>
    <col min="11" max="11" width="14.26953125" collapsed="1"/>
    <col min="12" max="12" width="13.1796875" collapsed="1"/>
    <col min="13" max="13" width="13.36328125" collapsed="1"/>
    <col min="14" max="14" width="17.08984375" collapsed="1"/>
    <col min="15" max="15" width="22.26953125" collapsed="1"/>
    <col min="16" max="16" width="20.08984375" collapsed="1"/>
    <col min="17" max="17" width="22.26953125" collapsed="1"/>
    <col min="18" max="18" width="26.54296875" collapsed="1"/>
    <col min="19" max="1025" width="11.08984375" collapsed="1"/>
  </cols>
  <sheetData>
    <row r="1" spans="1:18" ht="40.3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.6" customHeight="1">
      <c r="A2" s="26">
        <v>1</v>
      </c>
      <c r="B2" s="27" t="s">
        <v>64</v>
      </c>
      <c r="C2" s="27" t="s">
        <v>91</v>
      </c>
      <c r="D2" s="27" t="s">
        <v>92</v>
      </c>
      <c r="E2" s="27" t="s">
        <v>93</v>
      </c>
      <c r="F2" s="27" t="s">
        <v>94</v>
      </c>
      <c r="G2" s="27" t="s">
        <v>84</v>
      </c>
      <c r="H2" s="26">
        <v>20</v>
      </c>
      <c r="I2" s="27" t="s">
        <v>59</v>
      </c>
      <c r="J2" s="27" t="s">
        <v>84</v>
      </c>
      <c r="K2" s="27" t="s">
        <v>121</v>
      </c>
      <c r="L2" s="31">
        <f t="shared" ref="L2:L36" si="0">IF(K:K="-","-",IF(K:K="Correct",1,0))</f>
        <v>1</v>
      </c>
      <c r="M2" s="31">
        <f t="shared" ref="M2:M36" si="1">IF(K:K="-","-",IF(K:K="Incorrect",1,0))</f>
        <v>0</v>
      </c>
      <c r="N2" s="26">
        <v>861</v>
      </c>
      <c r="O2" s="26">
        <v>861</v>
      </c>
      <c r="P2" s="26">
        <v>861</v>
      </c>
      <c r="Q2" s="32">
        <v>0.27800000000000002</v>
      </c>
      <c r="R2" s="33">
        <v>5.56</v>
      </c>
    </row>
    <row r="3" spans="1:18" ht="27.6" customHeight="1">
      <c r="A3" s="26">
        <v>1</v>
      </c>
      <c r="B3" s="27" t="s">
        <v>64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84</v>
      </c>
      <c r="H3" s="26">
        <v>20</v>
      </c>
      <c r="I3" s="27" t="s">
        <v>57</v>
      </c>
      <c r="J3" s="27" t="s">
        <v>77</v>
      </c>
      <c r="K3" s="27" t="s">
        <v>122</v>
      </c>
      <c r="L3" s="31">
        <f t="shared" si="0"/>
        <v>0</v>
      </c>
      <c r="M3" s="31">
        <f t="shared" si="1"/>
        <v>1</v>
      </c>
      <c r="N3" s="26">
        <v>0</v>
      </c>
      <c r="O3" s="26">
        <v>0</v>
      </c>
      <c r="P3" s="26">
        <v>0</v>
      </c>
      <c r="Q3" s="32">
        <v>0.22585</v>
      </c>
      <c r="R3" s="33">
        <v>4.5170000000000003</v>
      </c>
    </row>
    <row r="4" spans="1:18" ht="27.6" customHeight="1">
      <c r="A4" s="26">
        <v>1</v>
      </c>
      <c r="B4" s="27" t="s">
        <v>64</v>
      </c>
      <c r="C4" s="27" t="s">
        <v>91</v>
      </c>
      <c r="D4" s="27" t="s">
        <v>92</v>
      </c>
      <c r="E4" s="27" t="s">
        <v>93</v>
      </c>
      <c r="F4" s="27" t="s">
        <v>94</v>
      </c>
      <c r="G4" s="27" t="s">
        <v>84</v>
      </c>
      <c r="H4" s="26">
        <v>20</v>
      </c>
      <c r="I4" s="27" t="s">
        <v>60</v>
      </c>
      <c r="J4" s="27" t="s">
        <v>84</v>
      </c>
      <c r="K4" s="27" t="s">
        <v>121</v>
      </c>
      <c r="L4" s="31">
        <f t="shared" si="0"/>
        <v>1</v>
      </c>
      <c r="M4" s="31">
        <f t="shared" si="1"/>
        <v>0</v>
      </c>
      <c r="N4" s="26">
        <v>857</v>
      </c>
      <c r="O4" s="26">
        <v>857</v>
      </c>
      <c r="P4" s="26">
        <v>857</v>
      </c>
      <c r="Q4" s="32">
        <v>0.28699999999999998</v>
      </c>
      <c r="R4" s="33">
        <v>5.74</v>
      </c>
    </row>
    <row r="5" spans="1:18" ht="27.6" customHeight="1">
      <c r="A5" s="26">
        <v>1</v>
      </c>
      <c r="B5" s="27" t="s">
        <v>64</v>
      </c>
      <c r="C5" s="27" t="s">
        <v>91</v>
      </c>
      <c r="D5" s="27" t="s">
        <v>92</v>
      </c>
      <c r="E5" s="27" t="s">
        <v>93</v>
      </c>
      <c r="F5" s="27" t="s">
        <v>94</v>
      </c>
      <c r="G5" s="27" t="s">
        <v>84</v>
      </c>
      <c r="H5" s="26">
        <v>20</v>
      </c>
      <c r="I5" s="27" t="s">
        <v>58</v>
      </c>
      <c r="J5" s="27" t="s">
        <v>84</v>
      </c>
      <c r="K5" s="27" t="s">
        <v>121</v>
      </c>
      <c r="L5" s="31">
        <f t="shared" si="0"/>
        <v>1</v>
      </c>
      <c r="M5" s="31">
        <f t="shared" si="1"/>
        <v>0</v>
      </c>
      <c r="N5" s="26">
        <v>819</v>
      </c>
      <c r="O5" s="26">
        <v>819</v>
      </c>
      <c r="P5" s="26">
        <v>819</v>
      </c>
      <c r="Q5" s="32">
        <v>0.3624</v>
      </c>
      <c r="R5" s="33">
        <v>7.2480000000000002</v>
      </c>
    </row>
    <row r="6" spans="1:18" ht="27.6" customHeight="1">
      <c r="A6" s="26">
        <v>1</v>
      </c>
      <c r="B6" s="27" t="s">
        <v>64</v>
      </c>
      <c r="C6" s="27" t="s">
        <v>91</v>
      </c>
      <c r="D6" s="27" t="s">
        <v>92</v>
      </c>
      <c r="E6" s="27" t="s">
        <v>93</v>
      </c>
      <c r="F6" s="27" t="s">
        <v>94</v>
      </c>
      <c r="G6" s="27" t="s">
        <v>84</v>
      </c>
      <c r="H6" s="26">
        <v>20</v>
      </c>
      <c r="I6" s="27" t="s">
        <v>61</v>
      </c>
      <c r="J6" s="27" t="s">
        <v>84</v>
      </c>
      <c r="K6" s="27" t="s">
        <v>121</v>
      </c>
      <c r="L6" s="31">
        <f t="shared" si="0"/>
        <v>1</v>
      </c>
      <c r="M6" s="31">
        <f t="shared" si="1"/>
        <v>0</v>
      </c>
      <c r="N6" s="26">
        <v>714</v>
      </c>
      <c r="O6" s="26">
        <v>714</v>
      </c>
      <c r="P6" s="26">
        <v>714</v>
      </c>
      <c r="Q6" s="32">
        <v>0.57169999999999999</v>
      </c>
      <c r="R6" s="33">
        <v>11.433999999999999</v>
      </c>
    </row>
    <row r="7" spans="1:18" ht="27.6" customHeight="1">
      <c r="A7" s="26">
        <v>2</v>
      </c>
      <c r="B7" s="27" t="s">
        <v>66</v>
      </c>
      <c r="C7" s="27" t="s">
        <v>97</v>
      </c>
      <c r="D7" s="27" t="s">
        <v>98</v>
      </c>
      <c r="E7" s="27" t="s">
        <v>92</v>
      </c>
      <c r="F7" s="27" t="s">
        <v>99</v>
      </c>
      <c r="G7" s="27" t="s">
        <v>78</v>
      </c>
      <c r="H7" s="26">
        <v>20</v>
      </c>
      <c r="I7" s="27" t="s">
        <v>59</v>
      </c>
      <c r="J7" s="27" t="s">
        <v>87</v>
      </c>
      <c r="K7" s="27" t="s">
        <v>122</v>
      </c>
      <c r="L7" s="31">
        <f t="shared" si="0"/>
        <v>0</v>
      </c>
      <c r="M7" s="31">
        <f t="shared" si="1"/>
        <v>1</v>
      </c>
      <c r="N7" s="26">
        <v>0</v>
      </c>
      <c r="O7" s="26">
        <v>0</v>
      </c>
      <c r="P7" s="26">
        <v>861</v>
      </c>
      <c r="Q7" s="32">
        <v>0.16925000000000001</v>
      </c>
      <c r="R7" s="33">
        <v>3.3849999999999998</v>
      </c>
    </row>
    <row r="8" spans="1:18" ht="27.6" customHeight="1">
      <c r="A8" s="26">
        <v>2</v>
      </c>
      <c r="B8" s="27" t="s">
        <v>66</v>
      </c>
      <c r="C8" s="27" t="s">
        <v>97</v>
      </c>
      <c r="D8" s="27" t="s">
        <v>98</v>
      </c>
      <c r="E8" s="27" t="s">
        <v>92</v>
      </c>
      <c r="F8" s="27" t="s">
        <v>99</v>
      </c>
      <c r="G8" s="27" t="s">
        <v>78</v>
      </c>
      <c r="H8" s="26">
        <v>20</v>
      </c>
      <c r="I8" s="27" t="s">
        <v>57</v>
      </c>
      <c r="J8" s="27" t="s">
        <v>78</v>
      </c>
      <c r="K8" s="27" t="s">
        <v>121</v>
      </c>
      <c r="L8" s="31">
        <f t="shared" si="0"/>
        <v>1</v>
      </c>
      <c r="M8" s="31">
        <f t="shared" si="1"/>
        <v>0</v>
      </c>
      <c r="N8" s="26">
        <v>873</v>
      </c>
      <c r="O8" s="26">
        <v>873</v>
      </c>
      <c r="P8" s="26">
        <v>873</v>
      </c>
      <c r="Q8" s="32">
        <v>0.25390000000000001</v>
      </c>
      <c r="R8" s="33">
        <v>5.0780000000000003</v>
      </c>
    </row>
    <row r="9" spans="1:18" ht="27.6" customHeight="1">
      <c r="A9" s="26">
        <v>2</v>
      </c>
      <c r="B9" s="27" t="s">
        <v>66</v>
      </c>
      <c r="C9" s="27" t="s">
        <v>97</v>
      </c>
      <c r="D9" s="27" t="s">
        <v>98</v>
      </c>
      <c r="E9" s="27" t="s">
        <v>92</v>
      </c>
      <c r="F9" s="27" t="s">
        <v>99</v>
      </c>
      <c r="G9" s="27" t="s">
        <v>78</v>
      </c>
      <c r="H9" s="26">
        <v>20</v>
      </c>
      <c r="I9" s="27" t="s">
        <v>60</v>
      </c>
      <c r="J9" s="27" t="s">
        <v>87</v>
      </c>
      <c r="K9" s="27" t="s">
        <v>122</v>
      </c>
      <c r="L9" s="31">
        <f t="shared" si="0"/>
        <v>0</v>
      </c>
      <c r="M9" s="31">
        <f t="shared" si="1"/>
        <v>1</v>
      </c>
      <c r="N9" s="26">
        <v>0</v>
      </c>
      <c r="O9" s="26">
        <v>0</v>
      </c>
      <c r="P9" s="26">
        <v>857</v>
      </c>
      <c r="Q9" s="32">
        <v>0.16594999999999999</v>
      </c>
      <c r="R9" s="33">
        <v>3.319</v>
      </c>
    </row>
    <row r="10" spans="1:18" ht="27.6" customHeight="1">
      <c r="A10" s="26">
        <v>2</v>
      </c>
      <c r="B10" s="27" t="s">
        <v>66</v>
      </c>
      <c r="C10" s="27" t="s">
        <v>97</v>
      </c>
      <c r="D10" s="27" t="s">
        <v>98</v>
      </c>
      <c r="E10" s="27" t="s">
        <v>92</v>
      </c>
      <c r="F10" s="27" t="s">
        <v>99</v>
      </c>
      <c r="G10" s="27" t="s">
        <v>78</v>
      </c>
      <c r="H10" s="26">
        <v>20</v>
      </c>
      <c r="I10" s="27" t="s">
        <v>58</v>
      </c>
      <c r="J10" s="27" t="s">
        <v>78</v>
      </c>
      <c r="K10" s="27" t="s">
        <v>121</v>
      </c>
      <c r="L10" s="31">
        <f t="shared" si="0"/>
        <v>1</v>
      </c>
      <c r="M10" s="31">
        <f t="shared" si="1"/>
        <v>0</v>
      </c>
      <c r="N10" s="26">
        <v>985</v>
      </c>
      <c r="O10" s="26">
        <v>885</v>
      </c>
      <c r="P10" s="26">
        <v>1804</v>
      </c>
      <c r="Q10" s="32">
        <v>0.2291</v>
      </c>
      <c r="R10" s="33">
        <v>4.5819999999999999</v>
      </c>
    </row>
    <row r="11" spans="1:18" ht="27.6" customHeight="1">
      <c r="A11" s="26">
        <v>2</v>
      </c>
      <c r="B11" s="27" t="s">
        <v>66</v>
      </c>
      <c r="C11" s="27" t="s">
        <v>97</v>
      </c>
      <c r="D11" s="27" t="s">
        <v>98</v>
      </c>
      <c r="E11" s="27" t="s">
        <v>92</v>
      </c>
      <c r="F11" s="27" t="s">
        <v>99</v>
      </c>
      <c r="G11" s="27" t="s">
        <v>78</v>
      </c>
      <c r="H11" s="26">
        <v>20</v>
      </c>
      <c r="I11" s="27" t="s">
        <v>61</v>
      </c>
      <c r="J11" s="27" t="s">
        <v>87</v>
      </c>
      <c r="K11" s="27" t="s">
        <v>122</v>
      </c>
      <c r="L11" s="31">
        <f t="shared" si="0"/>
        <v>0</v>
      </c>
      <c r="M11" s="31">
        <f t="shared" si="1"/>
        <v>1</v>
      </c>
      <c r="N11" s="26">
        <v>0</v>
      </c>
      <c r="O11" s="26">
        <v>0</v>
      </c>
      <c r="P11" s="26">
        <v>714</v>
      </c>
      <c r="Q11" s="32">
        <v>0.18045</v>
      </c>
      <c r="R11" s="33">
        <v>3.609</v>
      </c>
    </row>
    <row r="12" spans="1:18" ht="27.6" customHeight="1">
      <c r="A12" s="26">
        <v>3</v>
      </c>
      <c r="B12" s="27" t="s">
        <v>68</v>
      </c>
      <c r="C12" s="27" t="s">
        <v>100</v>
      </c>
      <c r="D12" s="27" t="s">
        <v>101</v>
      </c>
      <c r="E12" s="27" t="s">
        <v>102</v>
      </c>
      <c r="F12" s="27" t="s">
        <v>103</v>
      </c>
      <c r="G12" s="27" t="s">
        <v>79</v>
      </c>
      <c r="H12" s="26">
        <v>20</v>
      </c>
      <c r="I12" s="27" t="s">
        <v>59</v>
      </c>
      <c r="J12" s="27" t="s">
        <v>79</v>
      </c>
      <c r="K12" s="27" t="s">
        <v>121</v>
      </c>
      <c r="L12" s="31">
        <f t="shared" si="0"/>
        <v>1</v>
      </c>
      <c r="M12" s="31">
        <f t="shared" si="1"/>
        <v>0</v>
      </c>
      <c r="N12" s="26">
        <v>930</v>
      </c>
      <c r="O12" s="26">
        <v>930</v>
      </c>
      <c r="P12" s="26">
        <v>1791</v>
      </c>
      <c r="Q12" s="32">
        <v>0.1391</v>
      </c>
      <c r="R12" s="33">
        <v>2.782</v>
      </c>
    </row>
    <row r="13" spans="1:18" ht="27.6" customHeight="1">
      <c r="A13" s="26">
        <v>3</v>
      </c>
      <c r="B13" s="27" t="s">
        <v>68</v>
      </c>
      <c r="C13" s="27" t="s">
        <v>100</v>
      </c>
      <c r="D13" s="27" t="s">
        <v>101</v>
      </c>
      <c r="E13" s="27" t="s">
        <v>102</v>
      </c>
      <c r="F13" s="27" t="s">
        <v>103</v>
      </c>
      <c r="G13" s="27" t="s">
        <v>79</v>
      </c>
      <c r="H13" s="26">
        <v>20</v>
      </c>
      <c r="I13" s="27" t="s">
        <v>57</v>
      </c>
      <c r="J13" s="27" t="s">
        <v>79</v>
      </c>
      <c r="K13" s="27" t="s">
        <v>121</v>
      </c>
      <c r="L13" s="31">
        <f t="shared" si="0"/>
        <v>1</v>
      </c>
      <c r="M13" s="31">
        <f t="shared" si="1"/>
        <v>0</v>
      </c>
      <c r="N13" s="26">
        <v>1047</v>
      </c>
      <c r="O13" s="26">
        <v>947</v>
      </c>
      <c r="P13" s="26">
        <v>1920</v>
      </c>
      <c r="Q13" s="32">
        <v>0.1053</v>
      </c>
      <c r="R13" s="33">
        <v>2.1059999999999999</v>
      </c>
    </row>
    <row r="14" spans="1:18" ht="27.6" customHeight="1">
      <c r="A14" s="26">
        <v>3</v>
      </c>
      <c r="B14" s="27" t="s">
        <v>68</v>
      </c>
      <c r="C14" s="27" t="s">
        <v>100</v>
      </c>
      <c r="D14" s="27" t="s">
        <v>101</v>
      </c>
      <c r="E14" s="27" t="s">
        <v>102</v>
      </c>
      <c r="F14" s="27" t="s">
        <v>103</v>
      </c>
      <c r="G14" s="27" t="s">
        <v>79</v>
      </c>
      <c r="H14" s="26">
        <v>20</v>
      </c>
      <c r="I14" s="27" t="s">
        <v>60</v>
      </c>
      <c r="J14" s="27" t="s">
        <v>79</v>
      </c>
      <c r="K14" s="27" t="s">
        <v>121</v>
      </c>
      <c r="L14" s="31">
        <f t="shared" si="0"/>
        <v>1</v>
      </c>
      <c r="M14" s="31">
        <f t="shared" si="1"/>
        <v>0</v>
      </c>
      <c r="N14" s="26">
        <v>935</v>
      </c>
      <c r="O14" s="26">
        <v>935</v>
      </c>
      <c r="P14" s="26">
        <v>1792</v>
      </c>
      <c r="Q14" s="32">
        <v>0.12925</v>
      </c>
      <c r="R14" s="33">
        <v>2.585</v>
      </c>
    </row>
    <row r="15" spans="1:18" ht="27.6" customHeight="1">
      <c r="A15" s="26">
        <v>3</v>
      </c>
      <c r="B15" s="27" t="s">
        <v>68</v>
      </c>
      <c r="C15" s="27" t="s">
        <v>100</v>
      </c>
      <c r="D15" s="27" t="s">
        <v>101</v>
      </c>
      <c r="E15" s="27" t="s">
        <v>102</v>
      </c>
      <c r="F15" s="27" t="s">
        <v>103</v>
      </c>
      <c r="G15" s="27" t="s">
        <v>79</v>
      </c>
      <c r="H15" s="26">
        <v>20</v>
      </c>
      <c r="I15" s="27" t="s">
        <v>58</v>
      </c>
      <c r="J15" s="27" t="s">
        <v>79</v>
      </c>
      <c r="K15" s="27" t="s">
        <v>121</v>
      </c>
      <c r="L15" s="31">
        <f t="shared" si="0"/>
        <v>1</v>
      </c>
      <c r="M15" s="31">
        <f t="shared" si="1"/>
        <v>0</v>
      </c>
      <c r="N15" s="26">
        <v>1119</v>
      </c>
      <c r="O15" s="26">
        <v>919</v>
      </c>
      <c r="P15" s="26">
        <v>2923</v>
      </c>
      <c r="Q15" s="32">
        <v>0.16264999999999999</v>
      </c>
      <c r="R15" s="33">
        <v>3.2530000000000001</v>
      </c>
    </row>
    <row r="16" spans="1:18" ht="27.6" customHeight="1">
      <c r="A16" s="26">
        <v>3</v>
      </c>
      <c r="B16" s="27" t="s">
        <v>68</v>
      </c>
      <c r="C16" s="27" t="s">
        <v>100</v>
      </c>
      <c r="D16" s="27" t="s">
        <v>101</v>
      </c>
      <c r="E16" s="27" t="s">
        <v>102</v>
      </c>
      <c r="F16" s="27" t="s">
        <v>103</v>
      </c>
      <c r="G16" s="27" t="s">
        <v>79</v>
      </c>
      <c r="H16" s="26">
        <v>20</v>
      </c>
      <c r="I16" s="27" t="s">
        <v>61</v>
      </c>
      <c r="J16" s="27" t="s">
        <v>79</v>
      </c>
      <c r="K16" s="27" t="s">
        <v>121</v>
      </c>
      <c r="L16" s="31">
        <f t="shared" si="0"/>
        <v>1</v>
      </c>
      <c r="M16" s="31">
        <f t="shared" si="1"/>
        <v>0</v>
      </c>
      <c r="N16" s="26">
        <v>900</v>
      </c>
      <c r="O16" s="26">
        <v>900</v>
      </c>
      <c r="P16" s="26">
        <v>1614</v>
      </c>
      <c r="Q16" s="32">
        <v>0.1993</v>
      </c>
      <c r="R16" s="33">
        <v>3.9860000000000002</v>
      </c>
    </row>
    <row r="17" spans="1:18" ht="27.6" customHeight="1">
      <c r="A17" s="26">
        <v>4</v>
      </c>
      <c r="B17" s="27" t="s">
        <v>70</v>
      </c>
      <c r="C17" s="27" t="s">
        <v>104</v>
      </c>
      <c r="D17" s="27" t="s">
        <v>105</v>
      </c>
      <c r="E17" s="27" t="s">
        <v>106</v>
      </c>
      <c r="F17" s="27" t="s">
        <v>107</v>
      </c>
      <c r="G17" s="27" t="s">
        <v>80</v>
      </c>
      <c r="H17" s="26">
        <v>20</v>
      </c>
      <c r="I17" s="27" t="s">
        <v>59</v>
      </c>
      <c r="J17" s="27" t="s">
        <v>85</v>
      </c>
      <c r="K17" s="27" t="s">
        <v>122</v>
      </c>
      <c r="L17" s="31">
        <f t="shared" si="0"/>
        <v>0</v>
      </c>
      <c r="M17" s="31">
        <f t="shared" si="1"/>
        <v>1</v>
      </c>
      <c r="N17" s="26">
        <v>0</v>
      </c>
      <c r="O17" s="26">
        <v>0</v>
      </c>
      <c r="P17" s="26">
        <v>1791</v>
      </c>
      <c r="Q17" s="32">
        <v>0.1565</v>
      </c>
      <c r="R17" s="33">
        <v>3.13</v>
      </c>
    </row>
    <row r="18" spans="1:18" ht="27.6" customHeight="1">
      <c r="A18" s="26">
        <v>4</v>
      </c>
      <c r="B18" s="27" t="s">
        <v>70</v>
      </c>
      <c r="C18" s="27" t="s">
        <v>104</v>
      </c>
      <c r="D18" s="27" t="s">
        <v>105</v>
      </c>
      <c r="E18" s="27" t="s">
        <v>106</v>
      </c>
      <c r="F18" s="27" t="s">
        <v>107</v>
      </c>
      <c r="G18" s="27" t="s">
        <v>80</v>
      </c>
      <c r="H18" s="26">
        <v>20</v>
      </c>
      <c r="I18" s="27" t="s">
        <v>57</v>
      </c>
      <c r="J18" s="27" t="s">
        <v>80</v>
      </c>
      <c r="K18" s="27" t="s">
        <v>121</v>
      </c>
      <c r="L18" s="31">
        <f t="shared" si="0"/>
        <v>1</v>
      </c>
      <c r="M18" s="31">
        <f t="shared" si="1"/>
        <v>0</v>
      </c>
      <c r="N18" s="26">
        <v>1124</v>
      </c>
      <c r="O18" s="26">
        <v>924</v>
      </c>
      <c r="P18" s="26">
        <v>3044</v>
      </c>
      <c r="Q18" s="32">
        <v>0.15279999999999999</v>
      </c>
      <c r="R18" s="33">
        <v>3.056</v>
      </c>
    </row>
    <row r="19" spans="1:18" ht="27.6" customHeight="1">
      <c r="A19" s="26">
        <v>4</v>
      </c>
      <c r="B19" s="27" t="s">
        <v>70</v>
      </c>
      <c r="C19" s="27" t="s">
        <v>104</v>
      </c>
      <c r="D19" s="27" t="s">
        <v>105</v>
      </c>
      <c r="E19" s="27" t="s">
        <v>106</v>
      </c>
      <c r="F19" s="27" t="s">
        <v>107</v>
      </c>
      <c r="G19" s="27" t="s">
        <v>80</v>
      </c>
      <c r="H19" s="26">
        <v>20</v>
      </c>
      <c r="I19" s="27" t="s">
        <v>60</v>
      </c>
      <c r="J19" s="27" t="s">
        <v>85</v>
      </c>
      <c r="K19" s="27" t="s">
        <v>122</v>
      </c>
      <c r="L19" s="31">
        <f t="shared" si="0"/>
        <v>0</v>
      </c>
      <c r="M19" s="31">
        <f t="shared" si="1"/>
        <v>1</v>
      </c>
      <c r="N19" s="26">
        <v>0</v>
      </c>
      <c r="O19" s="26">
        <v>0</v>
      </c>
      <c r="P19" s="26">
        <v>1792</v>
      </c>
      <c r="Q19" s="32">
        <v>0.15625</v>
      </c>
      <c r="R19" s="33">
        <v>3.125</v>
      </c>
    </row>
    <row r="20" spans="1:18" ht="27.6" customHeight="1">
      <c r="A20" s="26">
        <v>4</v>
      </c>
      <c r="B20" s="27" t="s">
        <v>70</v>
      </c>
      <c r="C20" s="27" t="s">
        <v>104</v>
      </c>
      <c r="D20" s="27" t="s">
        <v>105</v>
      </c>
      <c r="E20" s="27" t="s">
        <v>106</v>
      </c>
      <c r="F20" s="27" t="s">
        <v>107</v>
      </c>
      <c r="G20" s="27" t="s">
        <v>80</v>
      </c>
      <c r="H20" s="26">
        <v>20</v>
      </c>
      <c r="I20" s="27" t="s">
        <v>58</v>
      </c>
      <c r="J20" s="27" t="s">
        <v>85</v>
      </c>
      <c r="K20" s="27" t="s">
        <v>122</v>
      </c>
      <c r="L20" s="31">
        <f t="shared" si="0"/>
        <v>0</v>
      </c>
      <c r="M20" s="31">
        <f t="shared" si="1"/>
        <v>1</v>
      </c>
      <c r="N20" s="26">
        <v>0</v>
      </c>
      <c r="O20" s="26">
        <v>0</v>
      </c>
      <c r="P20" s="26">
        <v>2923</v>
      </c>
      <c r="Q20" s="32">
        <v>0.15690000000000001</v>
      </c>
      <c r="R20" s="33">
        <v>3.1379999999999999</v>
      </c>
    </row>
    <row r="21" spans="1:18" ht="27.6" customHeight="1">
      <c r="A21" s="26">
        <v>4</v>
      </c>
      <c r="B21" s="27" t="s">
        <v>70</v>
      </c>
      <c r="C21" s="27" t="s">
        <v>104</v>
      </c>
      <c r="D21" s="27" t="s">
        <v>105</v>
      </c>
      <c r="E21" s="27" t="s">
        <v>106</v>
      </c>
      <c r="F21" s="27" t="s">
        <v>107</v>
      </c>
      <c r="G21" s="27" t="s">
        <v>80</v>
      </c>
      <c r="H21" s="26">
        <v>20</v>
      </c>
      <c r="I21" s="27" t="s">
        <v>61</v>
      </c>
      <c r="J21" s="27" t="s">
        <v>80</v>
      </c>
      <c r="K21" s="27" t="s">
        <v>121</v>
      </c>
      <c r="L21" s="31">
        <f t="shared" si="0"/>
        <v>1</v>
      </c>
      <c r="M21" s="31">
        <f t="shared" si="1"/>
        <v>0</v>
      </c>
      <c r="N21" s="26">
        <v>1022</v>
      </c>
      <c r="O21" s="26">
        <v>922</v>
      </c>
      <c r="P21" s="26">
        <v>2636</v>
      </c>
      <c r="Q21" s="32">
        <v>0.15670000000000001</v>
      </c>
      <c r="R21" s="33">
        <v>3.1339999999999999</v>
      </c>
    </row>
    <row r="22" spans="1:18" ht="27.6" customHeight="1">
      <c r="A22" s="26">
        <v>5</v>
      </c>
      <c r="B22" s="27" t="s">
        <v>72</v>
      </c>
      <c r="C22" s="27" t="s">
        <v>109</v>
      </c>
      <c r="D22" s="27" t="s">
        <v>110</v>
      </c>
      <c r="E22" s="27" t="s">
        <v>111</v>
      </c>
      <c r="F22" s="27" t="s">
        <v>112</v>
      </c>
      <c r="G22" s="27" t="s">
        <v>108</v>
      </c>
      <c r="H22" s="26">
        <v>20</v>
      </c>
      <c r="I22" s="27" t="s">
        <v>59</v>
      </c>
      <c r="J22" s="27" t="s">
        <v>88</v>
      </c>
      <c r="K22" s="27" t="s">
        <v>122</v>
      </c>
      <c r="L22" s="31">
        <f t="shared" si="0"/>
        <v>0</v>
      </c>
      <c r="M22" s="31">
        <f t="shared" si="1"/>
        <v>1</v>
      </c>
      <c r="N22" s="26">
        <v>0</v>
      </c>
      <c r="O22" s="26">
        <v>0</v>
      </c>
      <c r="P22" s="26">
        <v>1791</v>
      </c>
      <c r="Q22" s="32">
        <v>0.57884999999999998</v>
      </c>
      <c r="R22" s="33">
        <v>11.577</v>
      </c>
    </row>
    <row r="23" spans="1:18" ht="27.6" customHeight="1">
      <c r="A23" s="26">
        <v>5</v>
      </c>
      <c r="B23" s="27" t="s">
        <v>72</v>
      </c>
      <c r="C23" s="27" t="s">
        <v>109</v>
      </c>
      <c r="D23" s="27" t="s">
        <v>110</v>
      </c>
      <c r="E23" s="27" t="s">
        <v>111</v>
      </c>
      <c r="F23" s="27" t="s">
        <v>112</v>
      </c>
      <c r="G23" s="27" t="s">
        <v>108</v>
      </c>
      <c r="H23" s="26">
        <v>20</v>
      </c>
      <c r="I23" s="27" t="s">
        <v>57</v>
      </c>
      <c r="J23" s="27" t="s">
        <v>81</v>
      </c>
      <c r="K23" s="27" t="s">
        <v>122</v>
      </c>
      <c r="L23" s="31">
        <f t="shared" si="0"/>
        <v>0</v>
      </c>
      <c r="M23" s="31">
        <f t="shared" si="1"/>
        <v>1</v>
      </c>
      <c r="N23" s="26">
        <v>0</v>
      </c>
      <c r="O23" s="26">
        <v>0</v>
      </c>
      <c r="P23" s="26">
        <v>3044</v>
      </c>
      <c r="Q23" s="32">
        <v>9.665E-2</v>
      </c>
      <c r="R23" s="33">
        <v>1.9330000000000001</v>
      </c>
    </row>
    <row r="24" spans="1:18" ht="27.6" customHeight="1">
      <c r="A24" s="26">
        <v>5</v>
      </c>
      <c r="B24" s="27" t="s">
        <v>72</v>
      </c>
      <c r="C24" s="27" t="s">
        <v>109</v>
      </c>
      <c r="D24" s="27" t="s">
        <v>110</v>
      </c>
      <c r="E24" s="27" t="s">
        <v>111</v>
      </c>
      <c r="F24" s="27" t="s">
        <v>112</v>
      </c>
      <c r="G24" s="27" t="s">
        <v>108</v>
      </c>
      <c r="H24" s="26">
        <v>20</v>
      </c>
      <c r="I24" s="27" t="s">
        <v>60</v>
      </c>
      <c r="J24" s="27" t="s">
        <v>88</v>
      </c>
      <c r="K24" s="27" t="s">
        <v>122</v>
      </c>
      <c r="L24" s="31">
        <f t="shared" si="0"/>
        <v>0</v>
      </c>
      <c r="M24" s="31">
        <f t="shared" si="1"/>
        <v>1</v>
      </c>
      <c r="N24" s="26">
        <v>0</v>
      </c>
      <c r="O24" s="26">
        <v>0</v>
      </c>
      <c r="P24" s="26">
        <v>1792</v>
      </c>
      <c r="Q24" s="32">
        <v>0.70579999999999998</v>
      </c>
      <c r="R24" s="33">
        <v>14.116</v>
      </c>
    </row>
    <row r="25" spans="1:18" ht="27.6" customHeight="1">
      <c r="A25" s="26">
        <v>5</v>
      </c>
      <c r="B25" s="27" t="s">
        <v>72</v>
      </c>
      <c r="C25" s="27" t="s">
        <v>109</v>
      </c>
      <c r="D25" s="27" t="s">
        <v>110</v>
      </c>
      <c r="E25" s="27" t="s">
        <v>111</v>
      </c>
      <c r="F25" s="27" t="s">
        <v>112</v>
      </c>
      <c r="G25" s="27" t="s">
        <v>108</v>
      </c>
      <c r="H25" s="26">
        <v>20</v>
      </c>
      <c r="I25" s="27" t="s">
        <v>58</v>
      </c>
      <c r="J25" s="27" t="s">
        <v>86</v>
      </c>
      <c r="K25" s="27" t="s">
        <v>122</v>
      </c>
      <c r="L25" s="31">
        <f t="shared" si="0"/>
        <v>0</v>
      </c>
      <c r="M25" s="31">
        <f t="shared" si="1"/>
        <v>1</v>
      </c>
      <c r="N25" s="26">
        <v>0</v>
      </c>
      <c r="O25" s="26">
        <v>0</v>
      </c>
      <c r="P25" s="26">
        <v>2923</v>
      </c>
      <c r="Q25" s="32">
        <v>0.19775000000000001</v>
      </c>
      <c r="R25" s="33">
        <v>3.9550000000000001</v>
      </c>
    </row>
    <row r="26" spans="1:18" ht="27.6" customHeight="1">
      <c r="A26" s="26">
        <v>5</v>
      </c>
      <c r="B26" s="27" t="s">
        <v>72</v>
      </c>
      <c r="C26" s="27" t="s">
        <v>109</v>
      </c>
      <c r="D26" s="27" t="s">
        <v>110</v>
      </c>
      <c r="E26" s="27" t="s">
        <v>111</v>
      </c>
      <c r="F26" s="27" t="s">
        <v>112</v>
      </c>
      <c r="G26" s="27" t="s">
        <v>108</v>
      </c>
      <c r="H26" s="26">
        <v>20</v>
      </c>
      <c r="I26" s="27" t="s">
        <v>61</v>
      </c>
      <c r="J26" s="27" t="s">
        <v>88</v>
      </c>
      <c r="K26" s="27" t="s">
        <v>122</v>
      </c>
      <c r="L26" s="31">
        <f t="shared" si="0"/>
        <v>0</v>
      </c>
      <c r="M26" s="31">
        <f t="shared" si="1"/>
        <v>1</v>
      </c>
      <c r="N26" s="26">
        <v>0</v>
      </c>
      <c r="O26" s="26">
        <v>0</v>
      </c>
      <c r="P26" s="26">
        <v>2636</v>
      </c>
      <c r="Q26" s="32">
        <v>0.17730000000000001</v>
      </c>
      <c r="R26" s="33">
        <v>3.5459999999999998</v>
      </c>
    </row>
    <row r="27" spans="1:18" ht="27.6" customHeight="1">
      <c r="A27" s="26">
        <v>6</v>
      </c>
      <c r="B27" s="27" t="s">
        <v>74</v>
      </c>
      <c r="C27" s="27" t="s">
        <v>113</v>
      </c>
      <c r="D27" s="27" t="s">
        <v>114</v>
      </c>
      <c r="E27" s="27" t="s">
        <v>115</v>
      </c>
      <c r="F27" s="27" t="s">
        <v>116</v>
      </c>
      <c r="G27" s="27" t="s">
        <v>82</v>
      </c>
      <c r="H27" s="26">
        <v>20</v>
      </c>
      <c r="I27" s="27" t="s">
        <v>59</v>
      </c>
      <c r="J27" s="27" t="s">
        <v>82</v>
      </c>
      <c r="K27" s="27" t="s">
        <v>121</v>
      </c>
      <c r="L27" s="31">
        <f t="shared" si="0"/>
        <v>1</v>
      </c>
      <c r="M27" s="31">
        <f t="shared" si="1"/>
        <v>0</v>
      </c>
      <c r="N27" s="26">
        <v>892</v>
      </c>
      <c r="O27" s="26">
        <v>892</v>
      </c>
      <c r="P27" s="26">
        <v>2683</v>
      </c>
      <c r="Q27" s="32">
        <v>0.21510000000000001</v>
      </c>
      <c r="R27" s="33">
        <v>4.3019999999999996</v>
      </c>
    </row>
    <row r="28" spans="1:18" ht="27.6" customHeight="1">
      <c r="A28" s="26">
        <v>6</v>
      </c>
      <c r="B28" s="27" t="s">
        <v>74</v>
      </c>
      <c r="C28" s="27" t="s">
        <v>113</v>
      </c>
      <c r="D28" s="27" t="s">
        <v>114</v>
      </c>
      <c r="E28" s="27" t="s">
        <v>115</v>
      </c>
      <c r="F28" s="27" t="s">
        <v>116</v>
      </c>
      <c r="G28" s="27" t="s">
        <v>82</v>
      </c>
      <c r="H28" s="26">
        <v>20</v>
      </c>
      <c r="I28" s="27" t="s">
        <v>57</v>
      </c>
      <c r="J28" s="27" t="s">
        <v>82</v>
      </c>
      <c r="K28" s="27" t="s">
        <v>121</v>
      </c>
      <c r="L28" s="31">
        <f t="shared" si="0"/>
        <v>1</v>
      </c>
      <c r="M28" s="31">
        <f t="shared" si="1"/>
        <v>0</v>
      </c>
      <c r="N28" s="26">
        <v>942</v>
      </c>
      <c r="O28" s="26">
        <v>942</v>
      </c>
      <c r="P28" s="26">
        <v>3986</v>
      </c>
      <c r="Q28" s="32">
        <v>0.11509999999999999</v>
      </c>
      <c r="R28" s="33">
        <v>2.302</v>
      </c>
    </row>
    <row r="29" spans="1:18" ht="27.6" customHeight="1">
      <c r="A29" s="26">
        <v>6</v>
      </c>
      <c r="B29" s="27" t="s">
        <v>74</v>
      </c>
      <c r="C29" s="27" t="s">
        <v>113</v>
      </c>
      <c r="D29" s="27" t="s">
        <v>114</v>
      </c>
      <c r="E29" s="27" t="s">
        <v>115</v>
      </c>
      <c r="F29" s="27" t="s">
        <v>116</v>
      </c>
      <c r="G29" s="27" t="s">
        <v>82</v>
      </c>
      <c r="H29" s="26">
        <v>20</v>
      </c>
      <c r="I29" s="27" t="s">
        <v>60</v>
      </c>
      <c r="J29" s="27" t="s">
        <v>82</v>
      </c>
      <c r="K29" s="27" t="s">
        <v>121</v>
      </c>
      <c r="L29" s="31">
        <f t="shared" si="0"/>
        <v>1</v>
      </c>
      <c r="M29" s="31">
        <f t="shared" si="1"/>
        <v>0</v>
      </c>
      <c r="N29" s="26">
        <v>849</v>
      </c>
      <c r="O29" s="26">
        <v>849</v>
      </c>
      <c r="P29" s="26">
        <v>2641</v>
      </c>
      <c r="Q29" s="32">
        <v>0.30180000000000001</v>
      </c>
      <c r="R29" s="33">
        <v>6.0359999999999996</v>
      </c>
    </row>
    <row r="30" spans="1:18" ht="27.6" customHeight="1">
      <c r="A30" s="26">
        <v>6</v>
      </c>
      <c r="B30" s="27" t="s">
        <v>74</v>
      </c>
      <c r="C30" s="27" t="s">
        <v>113</v>
      </c>
      <c r="D30" s="27" t="s">
        <v>114</v>
      </c>
      <c r="E30" s="27" t="s">
        <v>115</v>
      </c>
      <c r="F30" s="27" t="s">
        <v>116</v>
      </c>
      <c r="G30" s="27" t="s">
        <v>82</v>
      </c>
      <c r="H30" s="26">
        <v>20</v>
      </c>
      <c r="I30" s="27" t="s">
        <v>58</v>
      </c>
      <c r="J30" s="27" t="s">
        <v>82</v>
      </c>
      <c r="K30" s="27" t="s">
        <v>121</v>
      </c>
      <c r="L30" s="31">
        <f t="shared" si="0"/>
        <v>1</v>
      </c>
      <c r="M30" s="31">
        <f t="shared" si="1"/>
        <v>0</v>
      </c>
      <c r="N30" s="26">
        <v>844</v>
      </c>
      <c r="O30" s="26">
        <v>844</v>
      </c>
      <c r="P30" s="26">
        <v>3767</v>
      </c>
      <c r="Q30" s="32">
        <v>0.31230000000000002</v>
      </c>
      <c r="R30" s="33">
        <v>6.2460000000000004</v>
      </c>
    </row>
    <row r="31" spans="1:18" ht="27.6" customHeight="1">
      <c r="A31" s="26">
        <v>6</v>
      </c>
      <c r="B31" s="27" t="s">
        <v>74</v>
      </c>
      <c r="C31" s="27" t="s">
        <v>113</v>
      </c>
      <c r="D31" s="27" t="s">
        <v>114</v>
      </c>
      <c r="E31" s="27" t="s">
        <v>115</v>
      </c>
      <c r="F31" s="27" t="s">
        <v>116</v>
      </c>
      <c r="G31" s="27" t="s">
        <v>82</v>
      </c>
      <c r="H31" s="26">
        <v>20</v>
      </c>
      <c r="I31" s="27" t="s">
        <v>61</v>
      </c>
      <c r="J31" s="27" t="s">
        <v>89</v>
      </c>
      <c r="K31" s="27" t="s">
        <v>122</v>
      </c>
      <c r="L31" s="31">
        <f t="shared" si="0"/>
        <v>0</v>
      </c>
      <c r="M31" s="31">
        <f t="shared" si="1"/>
        <v>1</v>
      </c>
      <c r="N31" s="26">
        <v>0</v>
      </c>
      <c r="O31" s="26">
        <v>0</v>
      </c>
      <c r="P31" s="26">
        <v>2636</v>
      </c>
      <c r="Q31" s="32">
        <v>0.15079999999999999</v>
      </c>
      <c r="R31" s="33">
        <v>3.016</v>
      </c>
    </row>
    <row r="32" spans="1:18" ht="27.6" customHeight="1">
      <c r="A32" s="26">
        <v>7</v>
      </c>
      <c r="B32" s="27" t="s">
        <v>76</v>
      </c>
      <c r="C32" s="27" t="s">
        <v>117</v>
      </c>
      <c r="D32" s="27" t="s">
        <v>118</v>
      </c>
      <c r="E32" s="27" t="s">
        <v>119</v>
      </c>
      <c r="F32" s="27" t="s">
        <v>120</v>
      </c>
      <c r="G32" s="27" t="s">
        <v>83</v>
      </c>
      <c r="H32" s="26">
        <v>20</v>
      </c>
      <c r="I32" s="27" t="s">
        <v>59</v>
      </c>
      <c r="J32" s="27" t="s">
        <v>83</v>
      </c>
      <c r="K32" s="27" t="s">
        <v>121</v>
      </c>
      <c r="L32" s="31">
        <f t="shared" si="0"/>
        <v>1</v>
      </c>
      <c r="M32" s="31">
        <f t="shared" si="1"/>
        <v>0</v>
      </c>
      <c r="N32" s="26">
        <v>1008</v>
      </c>
      <c r="O32" s="26">
        <v>908</v>
      </c>
      <c r="P32" s="26">
        <v>3691</v>
      </c>
      <c r="Q32" s="32">
        <v>0.1835</v>
      </c>
      <c r="R32" s="33">
        <v>3.67</v>
      </c>
    </row>
    <row r="33" spans="1:18" ht="27.6" customHeight="1">
      <c r="A33" s="26">
        <v>7</v>
      </c>
      <c r="B33" s="27" t="s">
        <v>76</v>
      </c>
      <c r="C33" s="27" t="s">
        <v>117</v>
      </c>
      <c r="D33" s="27" t="s">
        <v>118</v>
      </c>
      <c r="E33" s="27" t="s">
        <v>119</v>
      </c>
      <c r="F33" s="27" t="s">
        <v>120</v>
      </c>
      <c r="G33" s="27" t="s">
        <v>83</v>
      </c>
      <c r="H33" s="26">
        <v>20</v>
      </c>
      <c r="I33" s="27" t="s">
        <v>57</v>
      </c>
      <c r="J33" s="27" t="s">
        <v>83</v>
      </c>
      <c r="K33" s="27" t="s">
        <v>121</v>
      </c>
      <c r="L33" s="31">
        <f t="shared" si="0"/>
        <v>1</v>
      </c>
      <c r="M33" s="31">
        <f t="shared" si="1"/>
        <v>0</v>
      </c>
      <c r="N33" s="26">
        <v>1040</v>
      </c>
      <c r="O33" s="26">
        <v>940</v>
      </c>
      <c r="P33" s="26">
        <v>5026</v>
      </c>
      <c r="Q33" s="32">
        <v>0.12055</v>
      </c>
      <c r="R33" s="33">
        <v>2.411</v>
      </c>
    </row>
    <row r="34" spans="1:18" ht="27.6" customHeight="1">
      <c r="A34" s="26">
        <v>7</v>
      </c>
      <c r="B34" s="27" t="s">
        <v>76</v>
      </c>
      <c r="C34" s="27" t="s">
        <v>117</v>
      </c>
      <c r="D34" s="27" t="s">
        <v>118</v>
      </c>
      <c r="E34" s="27" t="s">
        <v>119</v>
      </c>
      <c r="F34" s="27" t="s">
        <v>120</v>
      </c>
      <c r="G34" s="27" t="s">
        <v>83</v>
      </c>
      <c r="H34" s="26">
        <v>20</v>
      </c>
      <c r="I34" s="27" t="s">
        <v>60</v>
      </c>
      <c r="J34" s="27" t="s">
        <v>83</v>
      </c>
      <c r="K34" s="27" t="s">
        <v>121</v>
      </c>
      <c r="L34" s="31">
        <f t="shared" si="0"/>
        <v>1</v>
      </c>
      <c r="M34" s="31">
        <f t="shared" si="1"/>
        <v>0</v>
      </c>
      <c r="N34" s="26">
        <v>1027</v>
      </c>
      <c r="O34" s="26">
        <v>927</v>
      </c>
      <c r="P34" s="26">
        <v>3668</v>
      </c>
      <c r="Q34" s="32">
        <v>0.14515</v>
      </c>
      <c r="R34" s="33">
        <v>2.903</v>
      </c>
    </row>
    <row r="35" spans="1:18" ht="27.6" customHeight="1">
      <c r="A35" s="26">
        <v>7</v>
      </c>
      <c r="B35" s="27" t="s">
        <v>76</v>
      </c>
      <c r="C35" s="27" t="s">
        <v>117</v>
      </c>
      <c r="D35" s="27" t="s">
        <v>118</v>
      </c>
      <c r="E35" s="27" t="s">
        <v>119</v>
      </c>
      <c r="F35" s="27" t="s">
        <v>120</v>
      </c>
      <c r="G35" s="27" t="s">
        <v>83</v>
      </c>
      <c r="H35" s="26">
        <v>20</v>
      </c>
      <c r="I35" s="27" t="s">
        <v>58</v>
      </c>
      <c r="J35" s="27" t="s">
        <v>83</v>
      </c>
      <c r="K35" s="27" t="s">
        <v>121</v>
      </c>
      <c r="L35" s="31">
        <f t="shared" si="0"/>
        <v>1</v>
      </c>
      <c r="M35" s="31">
        <f t="shared" si="1"/>
        <v>0</v>
      </c>
      <c r="N35" s="26">
        <v>1013</v>
      </c>
      <c r="O35" s="26">
        <v>913</v>
      </c>
      <c r="P35" s="26">
        <v>4780</v>
      </c>
      <c r="Q35" s="32">
        <v>0.17430000000000001</v>
      </c>
      <c r="R35" s="33">
        <v>3.4860000000000002</v>
      </c>
    </row>
    <row r="36" spans="1:18" ht="27.6" customHeight="1">
      <c r="A36" s="26">
        <v>7</v>
      </c>
      <c r="B36" s="27" t="s">
        <v>76</v>
      </c>
      <c r="C36" s="27" t="s">
        <v>117</v>
      </c>
      <c r="D36" s="27" t="s">
        <v>118</v>
      </c>
      <c r="E36" s="27" t="s">
        <v>119</v>
      </c>
      <c r="F36" s="27" t="s">
        <v>120</v>
      </c>
      <c r="G36" s="27" t="s">
        <v>83</v>
      </c>
      <c r="H36" s="26">
        <v>20</v>
      </c>
      <c r="I36" s="27" t="s">
        <v>61</v>
      </c>
      <c r="J36" s="27" t="s">
        <v>83</v>
      </c>
      <c r="K36" s="27" t="s">
        <v>121</v>
      </c>
      <c r="L36" s="31">
        <f t="shared" si="0"/>
        <v>1</v>
      </c>
      <c r="M36" s="31">
        <f t="shared" si="1"/>
        <v>0</v>
      </c>
      <c r="N36" s="26">
        <v>945</v>
      </c>
      <c r="O36" s="26">
        <v>945</v>
      </c>
      <c r="P36" s="26">
        <v>3581</v>
      </c>
      <c r="Q36" s="32">
        <v>0.1103</v>
      </c>
      <c r="R36" s="33">
        <v>2.206</v>
      </c>
    </row>
  </sheetData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0"/>
  <sheetViews>
    <sheetView showGridLines="0" topLeftCell="B1" zoomScaleNormal="100" workbookViewId="0">
      <selection activeCell="B8" sqref="B8"/>
    </sheetView>
  </sheetViews>
  <sheetFormatPr defaultRowHeight="18"/>
  <cols>
    <col min="1" max="1" width="9" collapsed="1"/>
    <col min="2" max="2" width="37.08984375" collapsed="1"/>
    <col min="3" max="3" width="19.7265625" collapsed="1"/>
    <col min="4" max="5" width="20.08984375" collapsed="1"/>
    <col min="6" max="1025" width="11.08984375" collapsed="1"/>
  </cols>
  <sheetData>
    <row r="1" spans="1:5" ht="31.7" customHeight="1">
      <c r="A1" s="14" t="s">
        <v>52</v>
      </c>
      <c r="B1" s="14"/>
      <c r="C1" s="14"/>
      <c r="D1" s="14"/>
      <c r="E1" s="14"/>
    </row>
    <row r="2" spans="1:5" ht="25.35" customHeight="1">
      <c r="A2" s="11" t="s">
        <v>15</v>
      </c>
      <c r="B2" s="11"/>
      <c r="C2" s="11"/>
      <c r="D2" s="11"/>
      <c r="E2" s="11"/>
    </row>
    <row r="3" spans="1: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.4" customHeight="1">
      <c r="A4" s="26">
        <v>1</v>
      </c>
      <c r="B4" s="27" t="s">
        <v>123</v>
      </c>
      <c r="C4" s="26">
        <v>5026</v>
      </c>
      <c r="D4" s="26">
        <v>5</v>
      </c>
      <c r="E4" s="26">
        <v>2</v>
      </c>
    </row>
    <row r="5" spans="1:5" ht="30.4" customHeight="1">
      <c r="A5" s="26">
        <v>2</v>
      </c>
      <c r="B5" s="27" t="s">
        <v>124</v>
      </c>
      <c r="C5" s="26">
        <v>4780</v>
      </c>
      <c r="D5" s="26">
        <v>5</v>
      </c>
      <c r="E5" s="26">
        <v>2</v>
      </c>
    </row>
    <row r="6" spans="1:5" ht="30.4" customHeight="1">
      <c r="A6" s="26">
        <v>3</v>
      </c>
      <c r="B6" s="27" t="s">
        <v>59</v>
      </c>
      <c r="C6" s="26">
        <v>3691</v>
      </c>
      <c r="D6" s="26">
        <v>4</v>
      </c>
      <c r="E6" s="26">
        <v>3</v>
      </c>
    </row>
    <row r="7" spans="1:5" ht="30.4" customHeight="1">
      <c r="A7" s="26">
        <v>4</v>
      </c>
      <c r="B7" s="27" t="s">
        <v>60</v>
      </c>
      <c r="C7" s="26">
        <v>3668</v>
      </c>
      <c r="D7" s="26">
        <v>4</v>
      </c>
      <c r="E7" s="26">
        <v>3</v>
      </c>
    </row>
    <row r="8" spans="1:5" ht="30.4" customHeight="1">
      <c r="A8" s="26">
        <v>5</v>
      </c>
      <c r="B8" s="27" t="s">
        <v>125</v>
      </c>
      <c r="C8" s="26">
        <v>3581</v>
      </c>
      <c r="D8" s="26">
        <v>4</v>
      </c>
      <c r="E8" s="26">
        <v>3</v>
      </c>
    </row>
    <row r="9" spans="1:5" ht="17.45" customHeight="1">
      <c r="A9" s="12"/>
      <c r="B9" s="12"/>
      <c r="C9" s="12"/>
      <c r="D9" s="12"/>
      <c r="E9" s="12"/>
    </row>
    <row r="10" spans="1:5" ht="32.450000000000003" customHeight="1">
      <c r="A10" s="4" t="s">
        <v>14</v>
      </c>
      <c r="B10" s="4"/>
      <c r="C10" s="4"/>
      <c r="D10" s="4"/>
      <c r="E10" s="4"/>
    </row>
  </sheetData>
  <mergeCells count="4">
    <mergeCell ref="A1:E1"/>
    <mergeCell ref="A2:E2"/>
    <mergeCell ref="A9:E9"/>
    <mergeCell ref="A10:E10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0"/>
  <sheetViews>
    <sheetView showGridLines="0" topLeftCell="B1" zoomScaleNormal="100" workbookViewId="0">
      <selection activeCell="B15" sqref="B15"/>
    </sheetView>
  </sheetViews>
  <sheetFormatPr defaultRowHeight="18"/>
  <cols>
    <col min="1" max="1" width="11.08984375" collapsed="1"/>
    <col min="2" max="2" width="49.1796875" collapsed="1"/>
    <col min="3" max="3" width="28.453125" collapsed="1"/>
    <col min="4" max="4" width="9.54296875" collapsed="1"/>
    <col min="5" max="5" width="36.6328125" collapsed="1"/>
    <col min="6" max="6" width="9.54296875" customWidth="1" collapsed="1"/>
    <col min="7" max="7" width="36.6328125" customWidth="1" collapsed="1"/>
    <col min="8" max="8" width="9.54296875" customWidth="1" collapsed="1"/>
    <col min="9" max="9" width="36.6328125" customWidth="1" collapsed="1"/>
    <col min="10" max="10" width="9.54296875" customWidth="1" collapsed="1"/>
    <col min="11" max="11" width="36.6328125" customWidth="1" collapsed="1"/>
    <col min="12" max="12" width="9.54296875" customWidth="1" collapsed="1"/>
    <col min="13" max="13" width="36.6328125" customWidth="1" collapsed="1"/>
    <col min="14" max="14" width="9.54296875" customWidth="1" collapsed="1"/>
    <col min="15" max="15" width="36.6328125" customWidth="1" collapsed="1"/>
    <col min="16" max="16" width="9.54296875" customWidth="1" collapsed="1"/>
    <col min="17" max="17" width="36.6328125" customWidth="1" collapsed="1"/>
    <col min="18" max="18" width="9.54296875" customWidth="1" collapsed="1"/>
    <col min="19" max="19" width="36.6328125" customWidth="1" collapsed="1"/>
    <col min="20" max="20" width="9.54296875" customWidth="1" collapsed="1"/>
    <col min="21" max="21" width="36.6328125" customWidth="1" collapsed="1"/>
    <col min="22" max="22" width="9.54296875" customWidth="1" collapsed="1"/>
    <col min="23" max="23" width="36.6328125" customWidth="1" collapsed="1"/>
    <col min="24" max="24" width="9.54296875" customWidth="1" collapsed="1"/>
    <col min="25" max="25" width="36.6328125" customWidth="1" collapsed="1"/>
    <col min="26" max="26" width="9.54296875" customWidth="1" collapsed="1"/>
    <col min="27" max="27" width="36.6328125" customWidth="1" collapsed="1"/>
    <col min="28" max="28" width="9.54296875" customWidth="1" collapsed="1"/>
    <col min="29" max="29" width="36.6328125" customWidth="1" collapsed="1"/>
    <col min="30" max="1025" width="11.08984375" collapsed="1"/>
  </cols>
  <sheetData>
    <row r="1" spans="1:17" ht="43.15" customHeight="1">
      <c r="A1" s="3" t="s">
        <v>52</v>
      </c>
      <c r="B1" s="3"/>
      <c r="C1" s="3"/>
      <c r="D1" s="15" t="s">
        <v>62</v>
      </c>
      <c r="E1" s="15" t="s">
        <v>62</v>
      </c>
      <c r="F1" s="15" t="s">
        <v>62</v>
      </c>
      <c r="G1" s="15" t="s">
        <v>62</v>
      </c>
      <c r="H1" s="15" t="s">
        <v>62</v>
      </c>
      <c r="I1" s="15" t="s">
        <v>62</v>
      </c>
      <c r="J1" s="15" t="s">
        <v>62</v>
      </c>
      <c r="K1" s="15" t="s">
        <v>62</v>
      </c>
      <c r="L1" s="15" t="s">
        <v>62</v>
      </c>
      <c r="M1" s="15" t="s">
        <v>62</v>
      </c>
      <c r="N1" s="15" t="s">
        <v>62</v>
      </c>
      <c r="O1" s="15" t="s">
        <v>62</v>
      </c>
      <c r="P1" s="15" t="s">
        <v>62</v>
      </c>
      <c r="Q1" s="15" t="s">
        <v>62</v>
      </c>
    </row>
    <row r="2" spans="1:17" ht="26.1" customHeight="1">
      <c r="A2" s="2" t="s">
        <v>21</v>
      </c>
      <c r="B2" s="2"/>
      <c r="C2" s="2"/>
      <c r="D2" s="28" t="s">
        <v>62</v>
      </c>
      <c r="E2" s="28" t="s">
        <v>62</v>
      </c>
      <c r="F2" s="28" t="s">
        <v>62</v>
      </c>
      <c r="G2" s="28" t="s">
        <v>62</v>
      </c>
      <c r="H2" s="28" t="s">
        <v>62</v>
      </c>
      <c r="I2" s="28" t="s">
        <v>62</v>
      </c>
      <c r="J2" s="28" t="s">
        <v>62</v>
      </c>
      <c r="K2" s="28" t="s">
        <v>62</v>
      </c>
      <c r="L2" s="28" t="s">
        <v>62</v>
      </c>
      <c r="M2" s="28" t="s">
        <v>62</v>
      </c>
      <c r="N2" s="28" t="s">
        <v>62</v>
      </c>
      <c r="O2" s="28" t="s">
        <v>62</v>
      </c>
      <c r="P2" s="28" t="s">
        <v>62</v>
      </c>
      <c r="Q2" s="28" t="s">
        <v>62</v>
      </c>
    </row>
    <row r="3" spans="1:17" ht="39.6" customHeight="1">
      <c r="A3" s="18" t="s">
        <v>16</v>
      </c>
      <c r="B3" s="18" t="s">
        <v>17</v>
      </c>
      <c r="C3" s="18" t="s">
        <v>18</v>
      </c>
      <c r="D3" s="29" t="s">
        <v>63</v>
      </c>
      <c r="E3" s="18" t="s">
        <v>64</v>
      </c>
      <c r="F3" s="29" t="s">
        <v>65</v>
      </c>
      <c r="G3" s="18" t="s">
        <v>66</v>
      </c>
      <c r="H3" s="29" t="s">
        <v>67</v>
      </c>
      <c r="I3" s="18" t="s">
        <v>68</v>
      </c>
      <c r="J3" s="29" t="s">
        <v>69</v>
      </c>
      <c r="K3" s="18" t="s">
        <v>70</v>
      </c>
      <c r="L3" s="29" t="s">
        <v>71</v>
      </c>
      <c r="M3" s="18" t="s">
        <v>72</v>
      </c>
      <c r="N3" s="29" t="s">
        <v>73</v>
      </c>
      <c r="O3" s="18" t="s">
        <v>74</v>
      </c>
      <c r="P3" s="29" t="s">
        <v>75</v>
      </c>
      <c r="Q3" s="18" t="s">
        <v>76</v>
      </c>
    </row>
    <row r="4" spans="1:17" ht="31.7" customHeight="1">
      <c r="A4" s="26">
        <v>1</v>
      </c>
      <c r="B4" s="27" t="s">
        <v>123</v>
      </c>
      <c r="C4" s="26">
        <v>5026</v>
      </c>
      <c r="D4" s="50">
        <v>0</v>
      </c>
      <c r="E4" s="27" t="s">
        <v>77</v>
      </c>
      <c r="F4" s="51">
        <v>873</v>
      </c>
      <c r="G4" s="27" t="s">
        <v>78</v>
      </c>
      <c r="H4" s="51">
        <v>1047</v>
      </c>
      <c r="I4" s="27" t="s">
        <v>79</v>
      </c>
      <c r="J4" s="51">
        <v>1124</v>
      </c>
      <c r="K4" s="27" t="s">
        <v>80</v>
      </c>
      <c r="L4" s="50">
        <v>0</v>
      </c>
      <c r="M4" s="27" t="s">
        <v>81</v>
      </c>
      <c r="N4" s="51">
        <v>942</v>
      </c>
      <c r="O4" s="27" t="s">
        <v>82</v>
      </c>
      <c r="P4" s="51">
        <v>1040</v>
      </c>
      <c r="Q4" s="27" t="s">
        <v>83</v>
      </c>
    </row>
    <row r="5" spans="1:17" ht="31.7" customHeight="1">
      <c r="A5" s="26">
        <v>2</v>
      </c>
      <c r="B5" s="27" t="s">
        <v>124</v>
      </c>
      <c r="C5" s="26">
        <v>4780</v>
      </c>
      <c r="D5" s="51">
        <v>819</v>
      </c>
      <c r="E5" s="27" t="s">
        <v>84</v>
      </c>
      <c r="F5" s="51">
        <v>985</v>
      </c>
      <c r="G5" s="27" t="s">
        <v>78</v>
      </c>
      <c r="H5" s="51">
        <v>1119</v>
      </c>
      <c r="I5" s="27" t="s">
        <v>79</v>
      </c>
      <c r="J5" s="50">
        <v>0</v>
      </c>
      <c r="K5" s="27" t="s">
        <v>85</v>
      </c>
      <c r="L5" s="50">
        <v>0</v>
      </c>
      <c r="M5" s="27" t="s">
        <v>86</v>
      </c>
      <c r="N5" s="51">
        <v>844</v>
      </c>
      <c r="O5" s="27" t="s">
        <v>82</v>
      </c>
      <c r="P5" s="51">
        <v>1013</v>
      </c>
      <c r="Q5" s="27" t="s">
        <v>83</v>
      </c>
    </row>
    <row r="6" spans="1:17" ht="31.7" customHeight="1">
      <c r="A6" s="26">
        <v>3</v>
      </c>
      <c r="B6" s="27" t="s">
        <v>59</v>
      </c>
      <c r="C6" s="26">
        <v>3691</v>
      </c>
      <c r="D6" s="51">
        <v>861</v>
      </c>
      <c r="E6" s="27" t="s">
        <v>84</v>
      </c>
      <c r="F6" s="50">
        <v>0</v>
      </c>
      <c r="G6" s="27" t="s">
        <v>87</v>
      </c>
      <c r="H6" s="51">
        <v>930</v>
      </c>
      <c r="I6" s="27" t="s">
        <v>79</v>
      </c>
      <c r="J6" s="50">
        <v>0</v>
      </c>
      <c r="K6" s="27" t="s">
        <v>85</v>
      </c>
      <c r="L6" s="50">
        <v>0</v>
      </c>
      <c r="M6" s="27" t="s">
        <v>88</v>
      </c>
      <c r="N6" s="51">
        <v>892</v>
      </c>
      <c r="O6" s="27" t="s">
        <v>82</v>
      </c>
      <c r="P6" s="51">
        <v>1008</v>
      </c>
      <c r="Q6" s="27" t="s">
        <v>83</v>
      </c>
    </row>
    <row r="7" spans="1:17" ht="31.7" customHeight="1">
      <c r="A7" s="26">
        <v>4</v>
      </c>
      <c r="B7" s="27" t="s">
        <v>60</v>
      </c>
      <c r="C7" s="26">
        <v>3668</v>
      </c>
      <c r="D7" s="51">
        <v>857</v>
      </c>
      <c r="E7" s="27" t="s">
        <v>84</v>
      </c>
      <c r="F7" s="50">
        <v>0</v>
      </c>
      <c r="G7" s="27" t="s">
        <v>87</v>
      </c>
      <c r="H7" s="51">
        <v>935</v>
      </c>
      <c r="I7" s="27" t="s">
        <v>79</v>
      </c>
      <c r="J7" s="50">
        <v>0</v>
      </c>
      <c r="K7" s="27" t="s">
        <v>85</v>
      </c>
      <c r="L7" s="50">
        <v>0</v>
      </c>
      <c r="M7" s="27" t="s">
        <v>88</v>
      </c>
      <c r="N7" s="51">
        <v>849</v>
      </c>
      <c r="O7" s="27" t="s">
        <v>82</v>
      </c>
      <c r="P7" s="51">
        <v>1027</v>
      </c>
      <c r="Q7" s="27" t="s">
        <v>83</v>
      </c>
    </row>
    <row r="8" spans="1:17" ht="31.7" customHeight="1">
      <c r="A8" s="26">
        <v>5</v>
      </c>
      <c r="B8" s="27" t="s">
        <v>125</v>
      </c>
      <c r="C8" s="26">
        <v>3581</v>
      </c>
      <c r="D8" s="51">
        <v>714</v>
      </c>
      <c r="E8" s="27" t="s">
        <v>84</v>
      </c>
      <c r="F8" s="50">
        <v>0</v>
      </c>
      <c r="G8" s="27" t="s">
        <v>87</v>
      </c>
      <c r="H8" s="51">
        <v>900</v>
      </c>
      <c r="I8" s="27" t="s">
        <v>79</v>
      </c>
      <c r="J8" s="51">
        <v>1022</v>
      </c>
      <c r="K8" s="27" t="s">
        <v>80</v>
      </c>
      <c r="L8" s="50">
        <v>0</v>
      </c>
      <c r="M8" s="27" t="s">
        <v>88</v>
      </c>
      <c r="N8" s="50">
        <v>0</v>
      </c>
      <c r="O8" s="27" t="s">
        <v>89</v>
      </c>
      <c r="P8" s="51">
        <v>945</v>
      </c>
      <c r="Q8" s="27" t="s">
        <v>83</v>
      </c>
    </row>
    <row r="9" spans="1:17" ht="27.6" customHeight="1">
      <c r="A9" s="12"/>
      <c r="B9" s="12"/>
      <c r="C9" s="12"/>
      <c r="D9" s="30" t="s">
        <v>62</v>
      </c>
      <c r="E9" s="30" t="s">
        <v>62</v>
      </c>
      <c r="F9" s="30" t="s">
        <v>62</v>
      </c>
      <c r="G9" s="30" t="s">
        <v>62</v>
      </c>
      <c r="H9" s="30" t="s">
        <v>62</v>
      </c>
      <c r="I9" s="30" t="s">
        <v>62</v>
      </c>
      <c r="J9" s="30" t="s">
        <v>62</v>
      </c>
      <c r="K9" s="30" t="s">
        <v>62</v>
      </c>
      <c r="L9" s="30" t="s">
        <v>62</v>
      </c>
      <c r="M9" s="30" t="s">
        <v>62</v>
      </c>
      <c r="N9" s="30" t="s">
        <v>62</v>
      </c>
      <c r="O9" s="30" t="s">
        <v>62</v>
      </c>
      <c r="P9" s="30" t="s">
        <v>62</v>
      </c>
      <c r="Q9" s="30" t="s">
        <v>62</v>
      </c>
    </row>
    <row r="10" spans="1:17" ht="28.35" customHeight="1">
      <c r="A10" s="4" t="s">
        <v>14</v>
      </c>
      <c r="B10" s="4"/>
      <c r="C10" s="4"/>
      <c r="D10" s="25" t="s">
        <v>62</v>
      </c>
      <c r="E10" s="25" t="s">
        <v>62</v>
      </c>
      <c r="F10" s="25" t="s">
        <v>62</v>
      </c>
      <c r="G10" s="25" t="s">
        <v>62</v>
      </c>
      <c r="H10" s="25" t="s">
        <v>62</v>
      </c>
      <c r="I10" s="25" t="s">
        <v>62</v>
      </c>
      <c r="J10" s="25" t="s">
        <v>62</v>
      </c>
      <c r="K10" s="25" t="s">
        <v>62</v>
      </c>
      <c r="L10" s="25" t="s">
        <v>62</v>
      </c>
      <c r="M10" s="25" t="s">
        <v>62</v>
      </c>
      <c r="N10" s="25" t="s">
        <v>62</v>
      </c>
      <c r="O10" s="25" t="s">
        <v>62</v>
      </c>
      <c r="P10" s="25" t="s">
        <v>62</v>
      </c>
      <c r="Q10" s="25" t="s">
        <v>62</v>
      </c>
    </row>
  </sheetData>
  <mergeCells count="4">
    <mergeCell ref="A1:C1"/>
    <mergeCell ref="A2:C2"/>
    <mergeCell ref="A9:C9"/>
    <mergeCell ref="A10:C10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21"/>
  <sheetViews>
    <sheetView showGridLines="0" tabSelected="1" topLeftCell="A10" zoomScaleNormal="100" workbookViewId="0">
      <selection activeCell="B26" sqref="B26"/>
    </sheetView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63</v>
      </c>
      <c r="B2" s="11" t="s">
        <v>64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84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90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91</v>
      </c>
      <c r="E8" s="35" t="s">
        <v>44</v>
      </c>
      <c r="F8" s="36" t="s">
        <v>92</v>
      </c>
      <c r="G8" s="37" t="s">
        <v>45</v>
      </c>
      <c r="H8" s="36" t="s">
        <v>93</v>
      </c>
      <c r="I8" s="38" t="s">
        <v>46</v>
      </c>
      <c r="J8" s="36" t="s">
        <v>94</v>
      </c>
    </row>
    <row r="9" spans="1:11" ht="25.35" customHeight="1">
      <c r="A9" s="10" t="s">
        <v>47</v>
      </c>
      <c r="B9" s="10"/>
      <c r="C9" s="54" t="s">
        <v>95</v>
      </c>
      <c r="D9" s="55"/>
      <c r="E9" s="56" t="s">
        <v>96</v>
      </c>
      <c r="F9" s="55"/>
      <c r="G9" s="54" t="s">
        <v>95</v>
      </c>
      <c r="H9" s="55"/>
      <c r="I9" s="54" t="s">
        <v>95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4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7.4954999999999998</v>
      </c>
      <c r="F11" s="59"/>
      <c r="G11" s="59">
        <v>4.5170000000000003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96</v>
      </c>
      <c r="D15" s="41" t="s">
        <v>84</v>
      </c>
      <c r="E15" s="42">
        <v>861</v>
      </c>
      <c r="F15" s="43"/>
      <c r="G15" s="44">
        <v>861</v>
      </c>
      <c r="H15" s="45"/>
      <c r="I15" s="46">
        <v>5.56</v>
      </c>
      <c r="J15" s="47"/>
      <c r="K15" s="48" t="s">
        <v>62</v>
      </c>
    </row>
    <row r="16" spans="1:11" ht="38.1" customHeight="1">
      <c r="A16" s="39" t="s">
        <v>123</v>
      </c>
      <c r="B16" s="40"/>
      <c r="C16" s="53" t="s">
        <v>95</v>
      </c>
      <c r="D16" s="41" t="s">
        <v>77</v>
      </c>
      <c r="E16" s="42">
        <v>0</v>
      </c>
      <c r="F16" s="43"/>
      <c r="G16" s="44">
        <v>0</v>
      </c>
      <c r="H16" s="45"/>
      <c r="I16" s="46">
        <v>4.5170000000000003</v>
      </c>
      <c r="J16" s="47"/>
      <c r="K16" s="48" t="s">
        <v>62</v>
      </c>
    </row>
    <row r="17" spans="1:11" ht="38.1" customHeight="1">
      <c r="A17" s="39" t="s">
        <v>60</v>
      </c>
      <c r="B17" s="40"/>
      <c r="C17" s="52" t="s">
        <v>96</v>
      </c>
      <c r="D17" s="41" t="s">
        <v>84</v>
      </c>
      <c r="E17" s="42">
        <v>857</v>
      </c>
      <c r="F17" s="43"/>
      <c r="G17" s="44">
        <v>857</v>
      </c>
      <c r="H17" s="45"/>
      <c r="I17" s="46">
        <v>5.74</v>
      </c>
      <c r="J17" s="47"/>
      <c r="K17" s="48" t="s">
        <v>62</v>
      </c>
    </row>
    <row r="18" spans="1:11" ht="38.1" customHeight="1">
      <c r="A18" s="39" t="s">
        <v>124</v>
      </c>
      <c r="B18" s="40"/>
      <c r="C18" s="52" t="s">
        <v>96</v>
      </c>
      <c r="D18" s="41" t="s">
        <v>84</v>
      </c>
      <c r="E18" s="42">
        <v>819</v>
      </c>
      <c r="F18" s="43"/>
      <c r="G18" s="44">
        <v>819</v>
      </c>
      <c r="H18" s="45"/>
      <c r="I18" s="46">
        <v>7.2480000000000002</v>
      </c>
      <c r="J18" s="47"/>
      <c r="K18" s="48" t="s">
        <v>62</v>
      </c>
    </row>
    <row r="19" spans="1:11" ht="38.1" customHeight="1">
      <c r="A19" s="39" t="s">
        <v>126</v>
      </c>
      <c r="B19" s="40"/>
      <c r="C19" s="52" t="s">
        <v>96</v>
      </c>
      <c r="D19" s="41" t="s">
        <v>84</v>
      </c>
      <c r="E19" s="42">
        <v>714</v>
      </c>
      <c r="F19" s="43"/>
      <c r="G19" s="44">
        <v>714</v>
      </c>
      <c r="H19" s="45"/>
      <c r="I19" s="46">
        <v>11.433999999999999</v>
      </c>
      <c r="J19" s="47"/>
      <c r="K19" s="48" t="s">
        <v>62</v>
      </c>
    </row>
    <row r="20" spans="1:11" ht="17.4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1" ht="26.1" customHeight="1">
      <c r="A21" s="49" t="s">
        <v>14</v>
      </c>
      <c r="B21" s="25"/>
      <c r="C21" s="25"/>
      <c r="D21" s="25"/>
      <c r="E21" s="25"/>
      <c r="F21" s="25"/>
      <c r="G21" s="25"/>
      <c r="H21" s="25"/>
      <c r="I21" s="25"/>
      <c r="J21" s="25"/>
    </row>
  </sheetData>
  <mergeCells count="34">
    <mergeCell ref="A20:J20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21"/>
  <sheetViews>
    <sheetView showGridLines="0" topLeftCell="A10" zoomScaleNormal="100" workbookViewId="0">
      <selection activeCell="A19" sqref="A19"/>
    </sheetView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65</v>
      </c>
      <c r="B2" s="11" t="s">
        <v>66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78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90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97</v>
      </c>
      <c r="E8" s="35" t="s">
        <v>44</v>
      </c>
      <c r="F8" s="36" t="s">
        <v>98</v>
      </c>
      <c r="G8" s="37" t="s">
        <v>45</v>
      </c>
      <c r="H8" s="36" t="s">
        <v>92</v>
      </c>
      <c r="I8" s="38" t="s">
        <v>46</v>
      </c>
      <c r="J8" s="36" t="s">
        <v>99</v>
      </c>
    </row>
    <row r="9" spans="1:11" ht="25.35" customHeight="1">
      <c r="A9" s="10" t="s">
        <v>47</v>
      </c>
      <c r="B9" s="10"/>
      <c r="C9" s="54" t="s">
        <v>95</v>
      </c>
      <c r="D9" s="55"/>
      <c r="E9" s="54" t="s">
        <v>95</v>
      </c>
      <c r="F9" s="55"/>
      <c r="G9" s="54" t="s">
        <v>95</v>
      </c>
      <c r="H9" s="55"/>
      <c r="I9" s="56" t="s">
        <v>96</v>
      </c>
      <c r="J9" s="55"/>
    </row>
    <row r="10" spans="1:11" ht="25.35" customHeight="1">
      <c r="A10" s="10" t="s">
        <v>48</v>
      </c>
      <c r="B10" s="10"/>
      <c r="C10" s="57">
        <v>3</v>
      </c>
      <c r="D10" s="57"/>
      <c r="E10" s="58">
        <v>0</v>
      </c>
      <c r="F10" s="58"/>
      <c r="G10" s="58">
        <v>0</v>
      </c>
      <c r="H10" s="58"/>
      <c r="I10" s="58">
        <v>2</v>
      </c>
      <c r="J10" s="58"/>
    </row>
    <row r="11" spans="1:11" ht="25.35" customHeight="1">
      <c r="A11" s="10" t="s">
        <v>49</v>
      </c>
      <c r="B11" s="10"/>
      <c r="C11" s="59">
        <v>3.4376666666666664</v>
      </c>
      <c r="D11" s="59"/>
      <c r="E11" s="59">
        <v>0</v>
      </c>
      <c r="F11" s="59"/>
      <c r="G11" s="59">
        <v>0</v>
      </c>
      <c r="H11" s="59"/>
      <c r="I11" s="59">
        <v>4.83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3" t="s">
        <v>95</v>
      </c>
      <c r="D15" s="41" t="s">
        <v>87</v>
      </c>
      <c r="E15" s="42">
        <v>0</v>
      </c>
      <c r="F15" s="43"/>
      <c r="G15" s="44">
        <v>861</v>
      </c>
      <c r="H15" s="45"/>
      <c r="I15" s="46">
        <v>3.3849999999999998</v>
      </c>
      <c r="J15" s="47"/>
      <c r="K15" s="48" t="s">
        <v>62</v>
      </c>
    </row>
    <row r="16" spans="1:11" ht="38.1" customHeight="1">
      <c r="A16" s="39" t="s">
        <v>123</v>
      </c>
      <c r="B16" s="40"/>
      <c r="C16" s="52" t="s">
        <v>96</v>
      </c>
      <c r="D16" s="41" t="s">
        <v>78</v>
      </c>
      <c r="E16" s="42">
        <v>873</v>
      </c>
      <c r="F16" s="43"/>
      <c r="G16" s="44">
        <v>873</v>
      </c>
      <c r="H16" s="45"/>
      <c r="I16" s="46">
        <v>5.0780000000000003</v>
      </c>
      <c r="J16" s="47"/>
      <c r="K16" s="48" t="s">
        <v>62</v>
      </c>
    </row>
    <row r="17" spans="1:11" ht="38.1" customHeight="1">
      <c r="A17" s="39" t="s">
        <v>60</v>
      </c>
      <c r="B17" s="40"/>
      <c r="C17" s="53" t="s">
        <v>95</v>
      </c>
      <c r="D17" s="41" t="s">
        <v>87</v>
      </c>
      <c r="E17" s="42">
        <v>0</v>
      </c>
      <c r="F17" s="43"/>
      <c r="G17" s="44">
        <v>857</v>
      </c>
      <c r="H17" s="45"/>
      <c r="I17" s="46">
        <v>3.319</v>
      </c>
      <c r="J17" s="47"/>
      <c r="K17" s="48" t="s">
        <v>62</v>
      </c>
    </row>
    <row r="18" spans="1:11" ht="38.1" customHeight="1">
      <c r="A18" s="39" t="s">
        <v>58</v>
      </c>
      <c r="B18" s="40"/>
      <c r="C18" s="52" t="s">
        <v>96</v>
      </c>
      <c r="D18" s="41" t="s">
        <v>78</v>
      </c>
      <c r="E18" s="42">
        <v>985</v>
      </c>
      <c r="F18" s="43"/>
      <c r="G18" s="44">
        <v>1804</v>
      </c>
      <c r="H18" s="45"/>
      <c r="I18" s="46">
        <v>4.5819999999999999</v>
      </c>
      <c r="J18" s="47"/>
      <c r="K18" s="48" t="s">
        <v>62</v>
      </c>
    </row>
    <row r="19" spans="1:11" ht="38.1" customHeight="1">
      <c r="A19" s="39" t="s">
        <v>126</v>
      </c>
      <c r="B19" s="40"/>
      <c r="C19" s="53" t="s">
        <v>95</v>
      </c>
      <c r="D19" s="41" t="s">
        <v>87</v>
      </c>
      <c r="E19" s="42">
        <v>0</v>
      </c>
      <c r="F19" s="43"/>
      <c r="G19" s="44">
        <v>714</v>
      </c>
      <c r="H19" s="45"/>
      <c r="I19" s="46">
        <v>3.609</v>
      </c>
      <c r="J19" s="47"/>
      <c r="K19" s="48" t="s">
        <v>62</v>
      </c>
    </row>
    <row r="20" spans="1:11" ht="17.4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1" ht="26.1" customHeight="1">
      <c r="A21" s="49" t="s">
        <v>14</v>
      </c>
      <c r="B21" s="25"/>
      <c r="C21" s="25"/>
      <c r="D21" s="25"/>
      <c r="E21" s="25"/>
      <c r="F21" s="25"/>
      <c r="G21" s="25"/>
      <c r="H21" s="25"/>
      <c r="I21" s="25"/>
      <c r="J21" s="25"/>
    </row>
  </sheetData>
  <mergeCells count="34">
    <mergeCell ref="A20:J20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21"/>
  <sheetViews>
    <sheetView showGridLines="0" zoomScaleNormal="100" workbookViewId="0">
      <selection activeCell="A19" sqref="A19"/>
    </sheetView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67</v>
      </c>
      <c r="B2" s="11" t="s">
        <v>68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79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90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100</v>
      </c>
      <c r="E8" s="35" t="s">
        <v>44</v>
      </c>
      <c r="F8" s="36" t="s">
        <v>101</v>
      </c>
      <c r="G8" s="37" t="s">
        <v>45</v>
      </c>
      <c r="H8" s="36" t="s">
        <v>102</v>
      </c>
      <c r="I8" s="38" t="s">
        <v>46</v>
      </c>
      <c r="J8" s="36" t="s">
        <v>103</v>
      </c>
    </row>
    <row r="9" spans="1:11" ht="25.35" customHeight="1">
      <c r="A9" s="10" t="s">
        <v>47</v>
      </c>
      <c r="B9" s="10"/>
      <c r="C9" s="54" t="s">
        <v>95</v>
      </c>
      <c r="D9" s="55"/>
      <c r="E9" s="54" t="s">
        <v>95</v>
      </c>
      <c r="F9" s="55"/>
      <c r="G9" s="56" t="s">
        <v>96</v>
      </c>
      <c r="H9" s="55"/>
      <c r="I9" s="54" t="s">
        <v>95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5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2.9424000000000001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96</v>
      </c>
      <c r="D15" s="41" t="s">
        <v>79</v>
      </c>
      <c r="E15" s="42">
        <v>930</v>
      </c>
      <c r="F15" s="43"/>
      <c r="G15" s="44">
        <v>1791</v>
      </c>
      <c r="H15" s="45"/>
      <c r="I15" s="46">
        <v>2.782</v>
      </c>
      <c r="J15" s="47"/>
      <c r="K15" s="48" t="s">
        <v>62</v>
      </c>
    </row>
    <row r="16" spans="1:11" ht="38.1" customHeight="1">
      <c r="A16" s="39" t="s">
        <v>123</v>
      </c>
      <c r="B16" s="40"/>
      <c r="C16" s="52" t="s">
        <v>96</v>
      </c>
      <c r="D16" s="41" t="s">
        <v>79</v>
      </c>
      <c r="E16" s="42">
        <v>1047</v>
      </c>
      <c r="F16" s="43"/>
      <c r="G16" s="44">
        <v>1920</v>
      </c>
      <c r="H16" s="45"/>
      <c r="I16" s="46">
        <v>2.1059999999999999</v>
      </c>
      <c r="J16" s="47"/>
      <c r="K16" s="48" t="s">
        <v>62</v>
      </c>
    </row>
    <row r="17" spans="1:11" ht="38.1" customHeight="1">
      <c r="A17" s="39" t="s">
        <v>60</v>
      </c>
      <c r="B17" s="40"/>
      <c r="C17" s="52" t="s">
        <v>96</v>
      </c>
      <c r="D17" s="41" t="s">
        <v>79</v>
      </c>
      <c r="E17" s="42">
        <v>935</v>
      </c>
      <c r="F17" s="43"/>
      <c r="G17" s="44">
        <v>1792</v>
      </c>
      <c r="H17" s="45"/>
      <c r="I17" s="46">
        <v>2.585</v>
      </c>
      <c r="J17" s="47"/>
      <c r="K17" s="48" t="s">
        <v>62</v>
      </c>
    </row>
    <row r="18" spans="1:11" ht="38.1" customHeight="1">
      <c r="A18" s="39" t="s">
        <v>124</v>
      </c>
      <c r="B18" s="40"/>
      <c r="C18" s="52" t="s">
        <v>96</v>
      </c>
      <c r="D18" s="41" t="s">
        <v>79</v>
      </c>
      <c r="E18" s="42">
        <v>1119</v>
      </c>
      <c r="F18" s="43"/>
      <c r="G18" s="44">
        <v>2923</v>
      </c>
      <c r="H18" s="45"/>
      <c r="I18" s="46">
        <v>3.2530000000000001</v>
      </c>
      <c r="J18" s="47"/>
      <c r="K18" s="48" t="s">
        <v>62</v>
      </c>
    </row>
    <row r="19" spans="1:11" ht="38.1" customHeight="1">
      <c r="A19" s="39" t="s">
        <v>123</v>
      </c>
      <c r="B19" s="40"/>
      <c r="C19" s="52" t="s">
        <v>96</v>
      </c>
      <c r="D19" s="41" t="s">
        <v>79</v>
      </c>
      <c r="E19" s="42">
        <v>900</v>
      </c>
      <c r="F19" s="43"/>
      <c r="G19" s="44">
        <v>1614</v>
      </c>
      <c r="H19" s="45"/>
      <c r="I19" s="46">
        <v>3.9860000000000002</v>
      </c>
      <c r="J19" s="47"/>
      <c r="K19" s="48" t="s">
        <v>62</v>
      </c>
    </row>
    <row r="20" spans="1:11" ht="17.4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1" ht="26.1" customHeight="1">
      <c r="A21" s="49" t="s">
        <v>14</v>
      </c>
      <c r="B21" s="25"/>
      <c r="C21" s="25"/>
      <c r="D21" s="25"/>
      <c r="E21" s="25"/>
      <c r="F21" s="25"/>
      <c r="G21" s="25"/>
      <c r="H21" s="25"/>
      <c r="I21" s="25"/>
      <c r="J21" s="25"/>
    </row>
  </sheetData>
  <mergeCells count="34">
    <mergeCell ref="A20:J20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21"/>
  <sheetViews>
    <sheetView showGridLines="0" topLeftCell="A10" zoomScaleNormal="100" workbookViewId="0">
      <selection activeCell="A19" sqref="A19"/>
    </sheetView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69</v>
      </c>
      <c r="B2" s="11" t="s">
        <v>70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80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90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104</v>
      </c>
      <c r="E8" s="35" t="s">
        <v>44</v>
      </c>
      <c r="F8" s="36" t="s">
        <v>105</v>
      </c>
      <c r="G8" s="37" t="s">
        <v>45</v>
      </c>
      <c r="H8" s="36" t="s">
        <v>106</v>
      </c>
      <c r="I8" s="38" t="s">
        <v>46</v>
      </c>
      <c r="J8" s="36" t="s">
        <v>107</v>
      </c>
    </row>
    <row r="9" spans="1:11" ht="25.35" customHeight="1">
      <c r="A9" s="10" t="s">
        <v>47</v>
      </c>
      <c r="B9" s="10"/>
      <c r="C9" s="56" t="s">
        <v>96</v>
      </c>
      <c r="D9" s="55"/>
      <c r="E9" s="54" t="s">
        <v>95</v>
      </c>
      <c r="F9" s="55"/>
      <c r="G9" s="54" t="s">
        <v>95</v>
      </c>
      <c r="H9" s="55"/>
      <c r="I9" s="54" t="s">
        <v>95</v>
      </c>
      <c r="J9" s="55"/>
    </row>
    <row r="10" spans="1:11" ht="25.35" customHeight="1">
      <c r="A10" s="10" t="s">
        <v>48</v>
      </c>
      <c r="B10" s="10"/>
      <c r="C10" s="57">
        <v>2</v>
      </c>
      <c r="D10" s="57"/>
      <c r="E10" s="58">
        <v>3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3.0950000000000002</v>
      </c>
      <c r="D11" s="59"/>
      <c r="E11" s="59">
        <v>3.1309999999999998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3" t="s">
        <v>95</v>
      </c>
      <c r="D15" s="41" t="s">
        <v>85</v>
      </c>
      <c r="E15" s="42">
        <v>0</v>
      </c>
      <c r="F15" s="43"/>
      <c r="G15" s="44">
        <v>1791</v>
      </c>
      <c r="H15" s="45"/>
      <c r="I15" s="46">
        <v>3.13</v>
      </c>
      <c r="J15" s="47"/>
      <c r="K15" s="48" t="s">
        <v>62</v>
      </c>
    </row>
    <row r="16" spans="1:11" ht="38.1" customHeight="1">
      <c r="A16" s="39" t="s">
        <v>123</v>
      </c>
      <c r="B16" s="40"/>
      <c r="C16" s="52" t="s">
        <v>96</v>
      </c>
      <c r="D16" s="41" t="s">
        <v>80</v>
      </c>
      <c r="E16" s="42">
        <v>1124</v>
      </c>
      <c r="F16" s="43"/>
      <c r="G16" s="44">
        <v>3044</v>
      </c>
      <c r="H16" s="45"/>
      <c r="I16" s="46">
        <v>3.056</v>
      </c>
      <c r="J16" s="47"/>
      <c r="K16" s="48" t="s">
        <v>62</v>
      </c>
    </row>
    <row r="17" spans="1:11" ht="38.1" customHeight="1">
      <c r="A17" s="39" t="s">
        <v>60</v>
      </c>
      <c r="B17" s="40"/>
      <c r="C17" s="53" t="s">
        <v>95</v>
      </c>
      <c r="D17" s="41" t="s">
        <v>85</v>
      </c>
      <c r="E17" s="42">
        <v>0</v>
      </c>
      <c r="F17" s="43"/>
      <c r="G17" s="44">
        <v>1792</v>
      </c>
      <c r="H17" s="45"/>
      <c r="I17" s="46">
        <v>3.125</v>
      </c>
      <c r="J17" s="47"/>
      <c r="K17" s="48" t="s">
        <v>62</v>
      </c>
    </row>
    <row r="18" spans="1:11" ht="38.1" customHeight="1">
      <c r="A18" s="39" t="s">
        <v>124</v>
      </c>
      <c r="B18" s="40"/>
      <c r="C18" s="53" t="s">
        <v>95</v>
      </c>
      <c r="D18" s="41" t="s">
        <v>85</v>
      </c>
      <c r="E18" s="42">
        <v>0</v>
      </c>
      <c r="F18" s="43"/>
      <c r="G18" s="44">
        <v>2923</v>
      </c>
      <c r="H18" s="45"/>
      <c r="I18" s="46">
        <v>3.1379999999999999</v>
      </c>
      <c r="J18" s="47"/>
      <c r="K18" s="48" t="s">
        <v>62</v>
      </c>
    </row>
    <row r="19" spans="1:11" ht="38.1" customHeight="1">
      <c r="A19" s="39" t="s">
        <v>126</v>
      </c>
      <c r="B19" s="40"/>
      <c r="C19" s="52" t="s">
        <v>96</v>
      </c>
      <c r="D19" s="41" t="s">
        <v>80</v>
      </c>
      <c r="E19" s="42">
        <v>1022</v>
      </c>
      <c r="F19" s="43"/>
      <c r="G19" s="44">
        <v>2636</v>
      </c>
      <c r="H19" s="45"/>
      <c r="I19" s="46">
        <v>3.1339999999999999</v>
      </c>
      <c r="J19" s="47"/>
      <c r="K19" s="48" t="s">
        <v>62</v>
      </c>
    </row>
    <row r="20" spans="1:11" ht="17.4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1" ht="26.1" customHeight="1">
      <c r="A21" s="49" t="s">
        <v>14</v>
      </c>
      <c r="B21" s="25"/>
      <c r="C21" s="25"/>
      <c r="D21" s="25"/>
      <c r="E21" s="25"/>
      <c r="F21" s="25"/>
      <c r="G21" s="25"/>
      <c r="H21" s="25"/>
      <c r="I21" s="25"/>
      <c r="J21" s="25"/>
    </row>
  </sheetData>
  <mergeCells count="34">
    <mergeCell ref="A20:J20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21"/>
  <sheetViews>
    <sheetView showGridLines="0" topLeftCell="A19" zoomScaleNormal="100" workbookViewId="0">
      <selection activeCell="A19" sqref="A19"/>
    </sheetView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71</v>
      </c>
      <c r="B2" s="11" t="s">
        <v>72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90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109</v>
      </c>
      <c r="E8" s="35" t="s">
        <v>44</v>
      </c>
      <c r="F8" s="36" t="s">
        <v>110</v>
      </c>
      <c r="G8" s="37" t="s">
        <v>45</v>
      </c>
      <c r="H8" s="36" t="s">
        <v>111</v>
      </c>
      <c r="I8" s="38" t="s">
        <v>46</v>
      </c>
      <c r="J8" s="36" t="s">
        <v>112</v>
      </c>
    </row>
    <row r="9" spans="1:11" ht="25.35" customHeight="1">
      <c r="A9" s="10" t="s">
        <v>47</v>
      </c>
      <c r="B9" s="10"/>
      <c r="C9" s="54" t="s">
        <v>95</v>
      </c>
      <c r="D9" s="55"/>
      <c r="E9" s="54" t="s">
        <v>95</v>
      </c>
      <c r="F9" s="55"/>
      <c r="G9" s="56" t="s">
        <v>96</v>
      </c>
      <c r="H9" s="55"/>
      <c r="I9" s="54" t="s">
        <v>95</v>
      </c>
      <c r="J9" s="55"/>
    </row>
    <row r="10" spans="1:11" ht="25.35" customHeight="1">
      <c r="A10" s="10" t="s">
        <v>48</v>
      </c>
      <c r="B10" s="10"/>
      <c r="C10" s="57">
        <v>3</v>
      </c>
      <c r="D10" s="57"/>
      <c r="E10" s="58">
        <v>1</v>
      </c>
      <c r="F10" s="58"/>
      <c r="G10" s="58">
        <v>0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9.7463333333333342</v>
      </c>
      <c r="D11" s="59"/>
      <c r="E11" s="59">
        <v>3.9550000000000001</v>
      </c>
      <c r="F11" s="59"/>
      <c r="G11" s="59">
        <v>0</v>
      </c>
      <c r="H11" s="59"/>
      <c r="I11" s="59">
        <v>1.9330000000000001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3" t="s">
        <v>95</v>
      </c>
      <c r="D15" s="41" t="s">
        <v>88</v>
      </c>
      <c r="E15" s="42">
        <v>0</v>
      </c>
      <c r="F15" s="43"/>
      <c r="G15" s="44">
        <v>1791</v>
      </c>
      <c r="H15" s="45"/>
      <c r="I15" s="46">
        <v>11.577</v>
      </c>
      <c r="J15" s="47"/>
      <c r="K15" s="48" t="s">
        <v>62</v>
      </c>
    </row>
    <row r="16" spans="1:11" ht="38.1" customHeight="1">
      <c r="A16" s="39" t="s">
        <v>123</v>
      </c>
      <c r="B16" s="40"/>
      <c r="C16" s="53" t="s">
        <v>95</v>
      </c>
      <c r="D16" s="41" t="s">
        <v>81</v>
      </c>
      <c r="E16" s="42">
        <v>0</v>
      </c>
      <c r="F16" s="43"/>
      <c r="G16" s="44">
        <v>3044</v>
      </c>
      <c r="H16" s="45"/>
      <c r="I16" s="46">
        <v>1.9330000000000001</v>
      </c>
      <c r="J16" s="47"/>
      <c r="K16" s="48" t="s">
        <v>62</v>
      </c>
    </row>
    <row r="17" spans="1:11" ht="38.1" customHeight="1">
      <c r="A17" s="39" t="s">
        <v>60</v>
      </c>
      <c r="B17" s="40"/>
      <c r="C17" s="53" t="s">
        <v>95</v>
      </c>
      <c r="D17" s="41" t="s">
        <v>88</v>
      </c>
      <c r="E17" s="42">
        <v>0</v>
      </c>
      <c r="F17" s="43"/>
      <c r="G17" s="44">
        <v>1792</v>
      </c>
      <c r="H17" s="45"/>
      <c r="I17" s="46">
        <v>14.116</v>
      </c>
      <c r="J17" s="47"/>
      <c r="K17" s="48" t="s">
        <v>62</v>
      </c>
    </row>
    <row r="18" spans="1:11" ht="38.1" customHeight="1">
      <c r="A18" s="39" t="s">
        <v>124</v>
      </c>
      <c r="B18" s="40"/>
      <c r="C18" s="53" t="s">
        <v>95</v>
      </c>
      <c r="D18" s="41" t="s">
        <v>86</v>
      </c>
      <c r="E18" s="42">
        <v>0</v>
      </c>
      <c r="F18" s="43"/>
      <c r="G18" s="44">
        <v>2923</v>
      </c>
      <c r="H18" s="45"/>
      <c r="I18" s="46">
        <v>3.9550000000000001</v>
      </c>
      <c r="J18" s="47"/>
      <c r="K18" s="48" t="s">
        <v>62</v>
      </c>
    </row>
    <row r="19" spans="1:11" ht="38.1" customHeight="1">
      <c r="A19" s="39" t="s">
        <v>126</v>
      </c>
      <c r="B19" s="40"/>
      <c r="C19" s="53" t="s">
        <v>95</v>
      </c>
      <c r="D19" s="41" t="s">
        <v>88</v>
      </c>
      <c r="E19" s="42">
        <v>0</v>
      </c>
      <c r="F19" s="43"/>
      <c r="G19" s="44">
        <v>2636</v>
      </c>
      <c r="H19" s="45"/>
      <c r="I19" s="46">
        <v>3.5459999999999998</v>
      </c>
      <c r="J19" s="47"/>
      <c r="K19" s="48" t="s">
        <v>62</v>
      </c>
    </row>
    <row r="20" spans="1:11" ht="17.4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1" ht="26.1" customHeight="1">
      <c r="A21" s="49" t="s">
        <v>14</v>
      </c>
      <c r="B21" s="25"/>
      <c r="C21" s="25"/>
      <c r="D21" s="25"/>
      <c r="E21" s="25"/>
      <c r="F21" s="25"/>
      <c r="G21" s="25"/>
      <c r="H21" s="25"/>
      <c r="I21" s="25"/>
      <c r="J21" s="25"/>
    </row>
  </sheetData>
  <mergeCells count="34">
    <mergeCell ref="A20:J20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21"/>
  <sheetViews>
    <sheetView showGridLines="0" topLeftCell="A7" zoomScaleNormal="100" workbookViewId="0">
      <selection activeCell="A19" sqref="A19"/>
    </sheetView>
  </sheetViews>
  <sheetFormatPr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73</v>
      </c>
      <c r="B2" s="11" t="s">
        <v>74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82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90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113</v>
      </c>
      <c r="E8" s="35" t="s">
        <v>44</v>
      </c>
      <c r="F8" s="36" t="s">
        <v>114</v>
      </c>
      <c r="G8" s="37" t="s">
        <v>45</v>
      </c>
      <c r="H8" s="36" t="s">
        <v>115</v>
      </c>
      <c r="I8" s="38" t="s">
        <v>46</v>
      </c>
      <c r="J8" s="36" t="s">
        <v>116</v>
      </c>
    </row>
    <row r="9" spans="1:11" ht="25.35" customHeight="1">
      <c r="A9" s="10" t="s">
        <v>47</v>
      </c>
      <c r="B9" s="10"/>
      <c r="C9" s="54" t="s">
        <v>95</v>
      </c>
      <c r="D9" s="55"/>
      <c r="E9" s="54" t="s">
        <v>95</v>
      </c>
      <c r="F9" s="55"/>
      <c r="G9" s="54" t="s">
        <v>95</v>
      </c>
      <c r="H9" s="55"/>
      <c r="I9" s="56" t="s">
        <v>96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1</v>
      </c>
      <c r="F10" s="58"/>
      <c r="G10" s="58">
        <v>0</v>
      </c>
      <c r="H10" s="58"/>
      <c r="I10" s="58">
        <v>4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3.016</v>
      </c>
      <c r="F11" s="59"/>
      <c r="G11" s="59">
        <v>0</v>
      </c>
      <c r="H11" s="59"/>
      <c r="I11" s="59">
        <v>4.7214999999999998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59</v>
      </c>
      <c r="B15" s="40"/>
      <c r="C15" s="52" t="s">
        <v>96</v>
      </c>
      <c r="D15" s="41" t="s">
        <v>82</v>
      </c>
      <c r="E15" s="42">
        <v>892</v>
      </c>
      <c r="F15" s="43"/>
      <c r="G15" s="44">
        <v>2683</v>
      </c>
      <c r="H15" s="45"/>
      <c r="I15" s="46">
        <v>4.3019999999999996</v>
      </c>
      <c r="J15" s="47"/>
      <c r="K15" s="48" t="s">
        <v>62</v>
      </c>
    </row>
    <row r="16" spans="1:11" ht="38.1" customHeight="1">
      <c r="A16" s="39" t="s">
        <v>123</v>
      </c>
      <c r="B16" s="40"/>
      <c r="C16" s="52" t="s">
        <v>96</v>
      </c>
      <c r="D16" s="41" t="s">
        <v>82</v>
      </c>
      <c r="E16" s="42">
        <v>942</v>
      </c>
      <c r="F16" s="43"/>
      <c r="G16" s="44">
        <v>3986</v>
      </c>
      <c r="H16" s="45"/>
      <c r="I16" s="46">
        <v>2.302</v>
      </c>
      <c r="J16" s="47"/>
      <c r="K16" s="48" t="s">
        <v>62</v>
      </c>
    </row>
    <row r="17" spans="1:11" ht="38.1" customHeight="1">
      <c r="A17" s="39" t="s">
        <v>60</v>
      </c>
      <c r="B17" s="40"/>
      <c r="C17" s="52" t="s">
        <v>96</v>
      </c>
      <c r="D17" s="41" t="s">
        <v>82</v>
      </c>
      <c r="E17" s="42">
        <v>849</v>
      </c>
      <c r="F17" s="43"/>
      <c r="G17" s="44">
        <v>2641</v>
      </c>
      <c r="H17" s="45"/>
      <c r="I17" s="46">
        <v>6.0359999999999996</v>
      </c>
      <c r="J17" s="47"/>
      <c r="K17" s="48" t="s">
        <v>62</v>
      </c>
    </row>
    <row r="18" spans="1:11" ht="38.1" customHeight="1">
      <c r="A18" s="39" t="s">
        <v>124</v>
      </c>
      <c r="B18" s="40"/>
      <c r="C18" s="52" t="s">
        <v>96</v>
      </c>
      <c r="D18" s="41" t="s">
        <v>82</v>
      </c>
      <c r="E18" s="42">
        <v>844</v>
      </c>
      <c r="F18" s="43"/>
      <c r="G18" s="44">
        <v>3767</v>
      </c>
      <c r="H18" s="45"/>
      <c r="I18" s="46">
        <v>6.2460000000000004</v>
      </c>
      <c r="J18" s="47"/>
      <c r="K18" s="48" t="s">
        <v>62</v>
      </c>
    </row>
    <row r="19" spans="1:11" ht="38.1" customHeight="1">
      <c r="A19" s="39" t="s">
        <v>126</v>
      </c>
      <c r="B19" s="40"/>
      <c r="C19" s="53" t="s">
        <v>95</v>
      </c>
      <c r="D19" s="41" t="s">
        <v>89</v>
      </c>
      <c r="E19" s="42">
        <v>0</v>
      </c>
      <c r="F19" s="43"/>
      <c r="G19" s="44">
        <v>2636</v>
      </c>
      <c r="H19" s="45"/>
      <c r="I19" s="46">
        <v>3.016</v>
      </c>
      <c r="J19" s="47"/>
      <c r="K19" s="48" t="s">
        <v>62</v>
      </c>
    </row>
    <row r="20" spans="1:11" ht="17.4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1" ht="26.1" customHeight="1">
      <c r="A21" s="49" t="s">
        <v>14</v>
      </c>
      <c r="B21" s="25"/>
      <c r="C21" s="25"/>
      <c r="D21" s="25"/>
      <c r="E21" s="25"/>
      <c r="F21" s="25"/>
      <c r="G21" s="25"/>
      <c r="H21" s="25"/>
      <c r="I21" s="25"/>
      <c r="J21" s="25"/>
    </row>
  </sheetData>
  <mergeCells count="34">
    <mergeCell ref="A20:J20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Overview</vt:lpstr>
      <vt:lpstr>Final Scores</vt:lpstr>
      <vt:lpstr>Question Summary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RawReportData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aprofgeo apg</dc:creator>
  <cp:lastModifiedBy>aprofgeo apg</cp:lastModifiedBy>
  <cp:revision>283</cp:revision>
  <dcterms:created xsi:type="dcterms:W3CDTF">2018-10-26T11:36:14Z</dcterms:created>
  <dcterms:modified xsi:type="dcterms:W3CDTF">2018-10-26T11:45:42Z</dcterms:modified>
  <dc:language>en-US</dc:language>
</cp:coreProperties>
</file>